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09"/>
  <workbookPr showInkAnnotation="0" autoCompressPictures="0"/>
  <mc:AlternateContent xmlns:mc="http://schemas.openxmlformats.org/markup-compatibility/2006">
    <mc:Choice Requires="x15">
      <x15ac:absPath xmlns:x15ac="http://schemas.microsoft.com/office/spreadsheetml/2010/11/ac" url="https://acsiorg.sharepoint.com/sites/Assessment/Shared Documents/General/DRC/SPRING 2020/"/>
    </mc:Choice>
  </mc:AlternateContent>
  <xr:revisionPtr revIDLastSave="0" documentId="8_{6003B9CA-2094-4A28-93F7-AA4A9C8B5C83}" xr6:coauthVersionLast="45" xr6:coauthVersionMax="45" xr10:uidLastSave="{00000000-0000-0000-0000-000000000000}"/>
  <bookViews>
    <workbookView xWindow="-120" yWindow="-120" windowWidth="29040" windowHeight="15840" tabRatio="500" xr2:uid="{00000000-000D-0000-FFFF-FFFF00000000}"/>
  </bookViews>
  <sheets>
    <sheet name="Spring 2019" sheetId="1" r:id="rId1"/>
  </sheets>
  <definedNames>
    <definedName name="_xlnm.Print_Area" localSheetId="0">'Spring 2019'!$A$1:$I$140</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78" i="1" l="1"/>
  <c r="I79" i="1"/>
  <c r="I80" i="1"/>
  <c r="I81" i="1"/>
  <c r="I39" i="1"/>
  <c r="I40" i="1"/>
  <c r="I121" i="1"/>
  <c r="I93" i="1"/>
  <c r="I113" i="1"/>
  <c r="I112" i="1"/>
  <c r="I109" i="1"/>
  <c r="I56" i="1"/>
  <c r="I46" i="1"/>
  <c r="I76" i="1"/>
  <c r="I71" i="1"/>
  <c r="I70" i="1"/>
  <c r="I69" i="1"/>
  <c r="I68" i="1"/>
  <c r="I43" i="1"/>
  <c r="I60" i="1"/>
  <c r="I77" i="1"/>
  <c r="I96" i="1"/>
  <c r="I37" i="1"/>
  <c r="I38" i="1"/>
  <c r="I98" i="1"/>
  <c r="I44" i="1"/>
  <c r="I45" i="1"/>
  <c r="I104" i="1"/>
  <c r="I49" i="1"/>
  <c r="I50" i="1"/>
  <c r="I51" i="1"/>
  <c r="I52" i="1"/>
  <c r="I53" i="1"/>
  <c r="I54" i="1"/>
  <c r="I55" i="1"/>
  <c r="I61" i="1"/>
  <c r="I62" i="1"/>
  <c r="I65" i="1"/>
  <c r="I72" i="1"/>
  <c r="I73" i="1"/>
  <c r="I83" i="1"/>
  <c r="I84" i="1"/>
  <c r="I85" i="1"/>
  <c r="I86" i="1"/>
  <c r="I87" i="1"/>
  <c r="I88" i="1"/>
  <c r="I89" i="1"/>
  <c r="I90" i="1"/>
  <c r="I91" i="1"/>
  <c r="I92" i="1"/>
  <c r="I97" i="1"/>
  <c r="I99" i="1"/>
  <c r="I100" i="1"/>
  <c r="I101" i="1"/>
  <c r="I105" i="1"/>
  <c r="I108" i="1"/>
  <c r="I116" i="1"/>
  <c r="I117" i="1"/>
  <c r="I118" i="1"/>
  <c r="I119" i="1"/>
  <c r="I120" i="1"/>
  <c r="I124" i="1"/>
  <c r="I125" i="1"/>
  <c r="I126" i="1"/>
  <c r="I127" i="1"/>
  <c r="I128" i="1"/>
  <c r="I129" i="1"/>
  <c r="I133" i="1" l="1"/>
  <c r="I137" i="1" s="1"/>
</calcChain>
</file>

<file path=xl/sharedStrings.xml><?xml version="1.0" encoding="utf-8"?>
<sst xmlns="http://schemas.openxmlformats.org/spreadsheetml/2006/main" count="161" uniqueCount="145">
  <si>
    <t>Order Information</t>
  </si>
  <si>
    <t>Billing Address</t>
  </si>
  <si>
    <r>
      <t xml:space="preserve">Order # </t>
    </r>
    <r>
      <rPr>
        <sz val="8"/>
        <color theme="1"/>
        <rFont val="Calibri"/>
        <family val="2"/>
        <scheme val="minor"/>
      </rPr>
      <t>(for ACSI to enter)</t>
    </r>
  </si>
  <si>
    <t>School Name</t>
  </si>
  <si>
    <t>Customer Number</t>
  </si>
  <si>
    <t>Address</t>
  </si>
  <si>
    <r>
      <t xml:space="preserve">Purchase Order Number </t>
    </r>
    <r>
      <rPr>
        <sz val="8"/>
        <color theme="1"/>
        <rFont val="Calibri"/>
        <family val="2"/>
        <scheme val="minor"/>
      </rPr>
      <t>(optional)</t>
    </r>
  </si>
  <si>
    <t>City</t>
  </si>
  <si>
    <t>Order Date</t>
  </si>
  <si>
    <t>State</t>
  </si>
  <si>
    <t>Billing email address</t>
  </si>
  <si>
    <t>Zip</t>
  </si>
  <si>
    <t>Testing Coordinator</t>
  </si>
  <si>
    <t>Country</t>
  </si>
  <si>
    <t>Name</t>
  </si>
  <si>
    <r>
      <t xml:space="preserve">Phone </t>
    </r>
    <r>
      <rPr>
        <sz val="8"/>
        <color theme="1"/>
        <rFont val="Calibri"/>
        <family val="2"/>
        <scheme val="minor"/>
      </rPr>
      <t>(include area code)</t>
    </r>
  </si>
  <si>
    <t xml:space="preserve">Email </t>
  </si>
  <si>
    <t>Shipping Address</t>
  </si>
  <si>
    <t>Phone</t>
  </si>
  <si>
    <t>Technical Support Contact</t>
  </si>
  <si>
    <t>Email</t>
  </si>
  <si>
    <t>Payment Method</t>
  </si>
  <si>
    <t>Would you like ACSI to bill you?</t>
  </si>
  <si>
    <t>(Yes/No)</t>
  </si>
  <si>
    <t>Credit Card: If you prefer to pay with a credit card, please</t>
  </si>
  <si>
    <t xml:space="preserve">contact ACSI Care Team at 800-367-0798, or order </t>
  </si>
  <si>
    <t>Additional Comments:</t>
  </si>
  <si>
    <t>materials directly from www.purposefuldesign.com.</t>
  </si>
  <si>
    <t>•</t>
  </si>
  <si>
    <t xml:space="preserve">Save on shipping/handling by ordering directly from www.purposefuldesign.com. </t>
  </si>
  <si>
    <t>•
•</t>
  </si>
  <si>
    <r>
      <t xml:space="preserve">Pricing listed on this form is effective through </t>
    </r>
    <r>
      <rPr>
        <b/>
        <sz val="9"/>
        <color theme="1"/>
        <rFont val="Calibri"/>
        <family val="2"/>
        <scheme val="minor"/>
      </rPr>
      <t>August 31, 2020</t>
    </r>
    <r>
      <rPr>
        <sz val="9"/>
        <color theme="1"/>
        <rFont val="Calibri"/>
        <family val="2"/>
        <scheme val="minor"/>
      </rPr>
      <t>. 
Please order carefully, as testing materials are nonrefundable.</t>
    </r>
  </si>
  <si>
    <t>A shipping and handling fee will be added to orders within the continental United States. U.S. shipping and handling charges listed on last page. Shipping charges to international locations will vary.</t>
  </si>
  <si>
    <t xml:space="preserve">•
•
•
</t>
  </si>
  <si>
    <t>When placing orders, please enter the quantities on this form, save, and email the form to CareTeam@acsi.org. 
You may also print the form and fill it out by hand, entering the total quantity of each item ordered.
 NO PHONE ORDERS are accepted for testing materials.</t>
  </si>
  <si>
    <t xml:space="preserve">•
</t>
  </si>
  <si>
    <t xml:space="preserve">IMPORTANT: After submitting this testing materials order to ACSI, the next step is to register for machine scoring in Online Enrollment beginning January 6, 2020. Please go to www.purposefuldesign.com and select Assessment Support, scroll down to select TerraNova 3, scroll down and click "Current Testers Click Here" and then click Online Enrollment.
</t>
  </si>
  <si>
    <t xml:space="preserve">Send order form only once. You will receive an email confirming receipt of your order within a few business days. If you receive a duplicate invoice, contact ACSI Care Team at CareTeam@acsi.org for credit information. 
</t>
  </si>
  <si>
    <r>
      <rPr>
        <b/>
        <sz val="9"/>
        <color rgb="FF00478A"/>
        <rFont val="Calibri"/>
        <family val="2"/>
        <scheme val="minor"/>
      </rPr>
      <t>Please email this order form to: CareTeam@acsi.org</t>
    </r>
    <r>
      <rPr>
        <sz val="9"/>
        <color rgb="FF00478A"/>
        <rFont val="Calibri"/>
        <family val="2"/>
        <scheme val="minor"/>
      </rPr>
      <t xml:space="preserve">
Questions? Contact Association of Christian Schools International
731 Chapel Hills Dr., Colorado Springs, Colorado 80962-5130
Phone: 800-367-0798, or email: CareTeam@acsi.org</t>
    </r>
  </si>
  <si>
    <t>For office use only</t>
  </si>
  <si>
    <t>Member status current:</t>
  </si>
  <si>
    <t>OE info sent:</t>
  </si>
  <si>
    <t>Document receipt of order:</t>
  </si>
  <si>
    <t xml:space="preserve">                       Code</t>
  </si>
  <si>
    <t>Price</t>
  </si>
  <si>
    <t>Qty</t>
  </si>
  <si>
    <t>Subtotal</t>
  </si>
  <si>
    <t xml:space="preserve">Consumable, ACSI Edition TerraNova 3 Test Booklets (Grades K-3) </t>
  </si>
  <si>
    <t xml:space="preserve">Level 10 Student Book (Grade K) </t>
  </si>
  <si>
    <t>Level 11 Student Book (Grade 1)</t>
  </si>
  <si>
    <t>Level 12 Student Book  (Grade 2)</t>
  </si>
  <si>
    <t>Level 13 Student Book  (Grade 3)</t>
  </si>
  <si>
    <t>TerraNova 3, ACSI Edition TerraNova 3 Teacher Directions (Grades K-3)</t>
  </si>
  <si>
    <t>Level 10 Teacher Directions (Grade K)</t>
  </si>
  <si>
    <t>Level 11 Teacher Directions (Grade 1)</t>
  </si>
  <si>
    <t>Level 12 Teacher Directions (Grade 2)</t>
  </si>
  <si>
    <t>Level 13 Teacher Directions (Grade 3)</t>
  </si>
  <si>
    <t xml:space="preserve">Reusable, ACSI Edition TerraNova 3 Test Booklets (Grades 4-12) </t>
  </si>
  <si>
    <t>Level 14 Student Book (Grade 4)</t>
  </si>
  <si>
    <t>Level 15 Student Book  (Grade 5)</t>
  </si>
  <si>
    <t>Level 16 Student Book (Grade 6)</t>
  </si>
  <si>
    <t>Level 17 Student Book (Grade 7)</t>
  </si>
  <si>
    <t>Level 18 Student Book (Grade 8)</t>
  </si>
  <si>
    <t xml:space="preserve">Level 19 Student Book (Grade 9) </t>
  </si>
  <si>
    <t xml:space="preserve">Level 20 Student Book (Grade 10) </t>
  </si>
  <si>
    <t xml:space="preserve">Level 21/22 Student Book (Grade 11/12) </t>
  </si>
  <si>
    <t>TerraNova 3, ACSI Edition TerraNova 3 Teacher Directions (Grades 4-12)</t>
  </si>
  <si>
    <t>Level 14–15 Teacher Directions (Grades 4 and 5)</t>
  </si>
  <si>
    <t>Level 16–18 Teacher Directions (Grades 6–8)</t>
  </si>
  <si>
    <t>Level 19–21/22 Teacher Directions (Grades 9–12)</t>
  </si>
  <si>
    <t xml:space="preserve">Answer Sheets for TerraNova 3 and InView Combined (Grades 4-12) </t>
  </si>
  <si>
    <t>CompuScan Answer Sheets (Grades 4–12)</t>
  </si>
  <si>
    <t xml:space="preserve">TerraNova 3, ACSI Edition Practice Activities (Grades K-8) </t>
  </si>
  <si>
    <t>Level 10 Practice Activities (Grade K)</t>
  </si>
  <si>
    <t>Level 11 Practice Activities (Grade 1)</t>
  </si>
  <si>
    <t>Level 12 Practice Activities (Grade 2)</t>
  </si>
  <si>
    <t>Level 13 Practice Activities (Grade 3)</t>
  </si>
  <si>
    <t>Level 14–15 Practice Activities (Grade 4-5)</t>
  </si>
  <si>
    <t>Level 16–18 Practice Activities (Grade 6-8)</t>
  </si>
  <si>
    <t>TerraNova 3, ACSI Edition Directions for Practice Activities (Grades K-8)</t>
  </si>
  <si>
    <t>Level 10 Directions for Practice Activities (Grade K)</t>
  </si>
  <si>
    <t>Level 11 Directions for Practice Activities (Grade 1)</t>
  </si>
  <si>
    <t>Level 12 Directions for Practice Activities (Grade 2)</t>
  </si>
  <si>
    <t>Level 13 Directions for Practice Activities (Grade 3)</t>
  </si>
  <si>
    <t>Level 14–15 Directions for Practice Activities (Grade 4-5)</t>
  </si>
  <si>
    <t>Level 16–18 Directions for Practice Activities (Grade 6-8)</t>
  </si>
  <si>
    <t>TerraNova 3 Supplemental Materials</t>
  </si>
  <si>
    <r>
      <t xml:space="preserve">Instructional Resource Kit: </t>
    </r>
    <r>
      <rPr>
        <i/>
        <sz val="9"/>
        <color theme="1"/>
        <rFont val="Calibri"/>
        <family val="2"/>
        <scheme val="minor"/>
      </rPr>
      <t>includes Classroom Connections to TerraNova CD, Teacher's Guide to TerraNova, Assessment Accommodations Supplement, Home Guide to Understanding Tests, and Beyond the Numbers</t>
    </r>
  </si>
  <si>
    <t>IRK01</t>
  </si>
  <si>
    <t>Teacher’s Guide to TerraNova, Third Edition</t>
  </si>
  <si>
    <t>Assessment Accommodations Supplement</t>
  </si>
  <si>
    <t>Final Technical Report</t>
  </si>
  <si>
    <t>2017 Fall Norms Book</t>
  </si>
  <si>
    <t>2017 Winter Norms Book</t>
  </si>
  <si>
    <t>2017 Spring Norms Book</t>
  </si>
  <si>
    <t>Self-Scoring Answer Keys, All Levels</t>
  </si>
  <si>
    <t>Home Guide to Understanding Tests</t>
  </si>
  <si>
    <t>Beyond the Numbers</t>
  </si>
  <si>
    <t>Classroom Connections to TerraNova CD Grades 2–9</t>
  </si>
  <si>
    <t>InView Test Booklets (To be administered with TerraNova 3)</t>
  </si>
  <si>
    <r>
      <t>Level 1 Test Book (Grade 2/3)</t>
    </r>
    <r>
      <rPr>
        <sz val="11"/>
        <color rgb="FFFF0000"/>
        <rFont val="Calibri"/>
        <family val="2"/>
        <scheme val="minor"/>
      </rPr>
      <t xml:space="preserve"> </t>
    </r>
  </si>
  <si>
    <t>Level 2 Test Book (Grade 4/5)</t>
  </si>
  <si>
    <t>Level 3 Test Book (Grade 6/7)</t>
  </si>
  <si>
    <t>Level 4 Test Book (Grade 8/9)</t>
  </si>
  <si>
    <t xml:space="preserve">Level 5 Test Book (Grade 10/11)* </t>
  </si>
  <si>
    <t xml:space="preserve">Level 6 Test Book (Grade 11/12)*  </t>
  </si>
  <si>
    <t>*Level 5 is useed for Grade 11 in Fall and Level 6 is used for Grade 11 in Spring.</t>
  </si>
  <si>
    <t>InView Examiner's Manuals (To be administered with TerraNova 3) (Grades 2-12)</t>
  </si>
  <si>
    <t>Level 1 Examiner’s Manual (Grades 2-3)</t>
  </si>
  <si>
    <t>Level 2–6 Examiner’s Manual (Grades 4–12)</t>
  </si>
  <si>
    <t xml:space="preserve">InView Practice Activities (To be administered with TerraNova 3) (Grades 1-12) </t>
  </si>
  <si>
    <t>Level 1 Practive Activities (Grades 2-3)</t>
  </si>
  <si>
    <t>Level 2–6 Practice Activities (Grades 4-12)</t>
  </si>
  <si>
    <r>
      <t xml:space="preserve">InView Directions for Practice Activities (To be administered with TerraNova 3)  (Grades 1-12)         </t>
    </r>
    <r>
      <rPr>
        <b/>
        <sz val="9"/>
        <color rgb="FF000000"/>
        <rFont val="Calibri"/>
        <family val="2"/>
        <scheme val="minor"/>
      </rPr>
      <t xml:space="preserve">       </t>
    </r>
  </si>
  <si>
    <t>Level 1 Directions for Practice Activities (Grades 2-3)</t>
  </si>
  <si>
    <t>Level 2–6 Directions for Practice Activities (Grades 4-12)</t>
  </si>
  <si>
    <t>InView Supplemental Materials</t>
  </si>
  <si>
    <t>InView Teacher’s Guide</t>
  </si>
  <si>
    <t>InView Technical Report CD</t>
  </si>
  <si>
    <t>5413900CD</t>
  </si>
  <si>
    <t>InView Norms Book, All Levels</t>
  </si>
  <si>
    <t>Class Records Sheet for Hand Scoring</t>
  </si>
  <si>
    <t>InView Stand-Alone Answer Keys</t>
  </si>
  <si>
    <t>Technical Bulletin</t>
  </si>
  <si>
    <t>First Performances</t>
  </si>
  <si>
    <t>Fox Letters and Numbers</t>
  </si>
  <si>
    <t>Fox Letters and Numbers—Additional Observation &amp; Scoring Records</t>
  </si>
  <si>
    <t>Fox in a Box, Second Edition</t>
  </si>
  <si>
    <t>Fox in a Box, Second Edition—Add'l Observations &amp; Scoring Records</t>
  </si>
  <si>
    <t>Fox Adds Up</t>
  </si>
  <si>
    <t>Fox Adds Up—Additional Observations &amp; Scoring Records</t>
  </si>
  <si>
    <t xml:space="preserve">ACSI use only (complimentary ruler sheets) </t>
  </si>
  <si>
    <t>Shipping costs listed below reflect U.S. rates only.* Sales tax is not calculated on this order form, but it will be added to your invoice if tax exempt certificate is not on file at ACSI.</t>
  </si>
  <si>
    <t>U.S. shipping and handling charges:</t>
  </si>
  <si>
    <t>Amount of Order</t>
  </si>
  <si>
    <t>Shipping and Handling</t>
  </si>
  <si>
    <t>Materials Total:</t>
  </si>
  <si>
    <t>$0.01-$20.00</t>
  </si>
  <si>
    <t>$20.01-$50.00</t>
  </si>
  <si>
    <t>Shipping:</t>
  </si>
  <si>
    <t>$50.01-$100</t>
  </si>
  <si>
    <t>Over $100</t>
  </si>
  <si>
    <t>10% of order</t>
  </si>
  <si>
    <t>Grand Total:</t>
  </si>
  <si>
    <t>*For destinations outside the U.S., international rates will be applied at invoicing.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</si>
</sst>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lt;=9999999]###\-####;\(###\)\ ###\-####"/>
    <numFmt numFmtId="165" formatCode="mm/dd/yy;@"/>
    <numFmt numFmtId="166" formatCode="00000"/>
    <numFmt numFmtId="167" formatCode="&quot;$&quot;#,##0.00"/>
  </numFmts>
  <fonts count="26">
    <font>
      <sz val="12"/>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b/>
      <sz val="12"/>
      <color theme="1"/>
      <name val="Calibri"/>
      <family val="2"/>
      <scheme val="minor"/>
    </font>
    <font>
      <b/>
      <sz val="11"/>
      <color rgb="FF000000"/>
      <name val="Calibri"/>
      <family val="2"/>
      <scheme val="minor"/>
    </font>
    <font>
      <sz val="9"/>
      <color rgb="FF00478A"/>
      <name val="Calibri"/>
      <family val="2"/>
      <scheme val="minor"/>
    </font>
    <font>
      <b/>
      <sz val="9"/>
      <color rgb="FF00478A"/>
      <name val="Calibri"/>
      <family val="2"/>
      <scheme val="minor"/>
    </font>
    <font>
      <b/>
      <sz val="11"/>
      <color theme="1"/>
      <name val="Wingdings"/>
      <charset val="2"/>
    </font>
    <font>
      <i/>
      <sz val="10"/>
      <color theme="1"/>
      <name val="Calibri"/>
      <family val="2"/>
      <scheme val="minor"/>
    </font>
    <font>
      <b/>
      <sz val="9"/>
      <color rgb="FF000000"/>
      <name val="Calibri"/>
      <family val="2"/>
      <scheme val="minor"/>
    </font>
    <font>
      <b/>
      <sz val="9"/>
      <color theme="1"/>
      <name val="Calibri"/>
      <family val="2"/>
      <scheme val="minor"/>
    </font>
    <font>
      <b/>
      <sz val="10"/>
      <color theme="1"/>
      <name val="Calibri"/>
      <family val="2"/>
      <scheme val="minor"/>
    </font>
    <font>
      <i/>
      <sz val="9"/>
      <color theme="1"/>
      <name val="Calibri"/>
      <family val="2"/>
      <scheme val="minor"/>
    </font>
    <font>
      <i/>
      <sz val="11"/>
      <color theme="1"/>
      <name val="Calibri"/>
      <family val="2"/>
      <scheme val="minor"/>
    </font>
    <font>
      <sz val="11"/>
      <color rgb="FFFF0000"/>
      <name val="Calibri"/>
      <family val="2"/>
      <scheme val="minor"/>
    </font>
    <font>
      <i/>
      <sz val="11"/>
      <color rgb="FFFF0000"/>
      <name val="Calibri"/>
      <family val="2"/>
      <scheme val="minor"/>
    </font>
    <font>
      <sz val="9"/>
      <color rgb="FFFF0000"/>
      <name val="Calibri"/>
      <family val="2"/>
      <scheme val="minor"/>
    </font>
    <font>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BFBFBF"/>
        <bgColor rgb="FF000000"/>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82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24" fillId="0" borderId="0" applyFont="0" applyFill="0" applyBorder="0" applyAlignment="0" applyProtection="0"/>
  </cellStyleXfs>
  <cellXfs count="94">
    <xf numFmtId="0" fontId="0" fillId="0" borderId="0" xfId="0"/>
    <xf numFmtId="0" fontId="8" fillId="0" borderId="0" xfId="0" applyFont="1" applyAlignment="1">
      <alignment vertical="center"/>
    </xf>
    <xf numFmtId="0" fontId="4" fillId="0" borderId="0" xfId="0" applyFont="1" applyAlignment="1">
      <alignment horizontal="left" vertical="top" wrapText="1"/>
    </xf>
    <xf numFmtId="0" fontId="15" fillId="0" borderId="0" xfId="0" applyFont="1" applyAlignment="1">
      <alignment horizontal="center" wrapText="1"/>
    </xf>
    <xf numFmtId="0" fontId="7" fillId="0" borderId="0" xfId="0" applyFont="1" applyAlignment="1">
      <alignment horizontal="left" vertical="center"/>
    </xf>
    <xf numFmtId="0" fontId="0" fillId="0" borderId="0" xfId="0" applyAlignment="1">
      <alignment vertical="center"/>
    </xf>
    <xf numFmtId="0" fontId="15" fillId="0" borderId="0" xfId="0" applyFont="1" applyAlignment="1">
      <alignment horizontal="center"/>
    </xf>
    <xf numFmtId="0" fontId="0" fillId="0" borderId="0" xfId="0" applyAlignment="1">
      <alignment horizontal="right" vertical="center"/>
    </xf>
    <xf numFmtId="0" fontId="2" fillId="0" borderId="0" xfId="0" applyFont="1" applyAlignment="1">
      <alignment vertical="center"/>
    </xf>
    <xf numFmtId="0" fontId="0" fillId="0" borderId="0" xfId="0" applyAlignment="1" applyProtection="1">
      <alignment vertical="center"/>
    </xf>
    <xf numFmtId="0" fontId="0" fillId="0" borderId="0" xfId="0" applyAlignment="1" applyProtection="1">
      <alignment horizontal="right" vertical="center"/>
    </xf>
    <xf numFmtId="0" fontId="10" fillId="0" borderId="0" xfId="0" applyFont="1" applyAlignment="1" applyProtection="1">
      <alignment vertical="center"/>
    </xf>
    <xf numFmtId="0" fontId="7" fillId="0" borderId="0" xfId="0" applyFont="1" applyAlignment="1" applyProtection="1">
      <alignment vertical="center"/>
    </xf>
    <xf numFmtId="0" fontId="0" fillId="0" borderId="0" xfId="0" applyProtection="1"/>
    <xf numFmtId="0" fontId="7" fillId="0" borderId="0" xfId="0" applyFont="1" applyProtection="1"/>
    <xf numFmtId="0" fontId="4" fillId="0" borderId="0" xfId="0" applyFont="1" applyAlignment="1" applyProtection="1">
      <alignment horizontal="right" vertical="top"/>
    </xf>
    <xf numFmtId="0" fontId="14" fillId="0" borderId="0" xfId="0" applyFont="1" applyAlignment="1" applyProtection="1">
      <alignment horizontal="center"/>
    </xf>
    <xf numFmtId="0" fontId="23" fillId="0" borderId="0" xfId="0" applyFont="1" applyAlignment="1" applyProtection="1">
      <alignment horizontal="right" vertical="top"/>
    </xf>
    <xf numFmtId="0" fontId="9" fillId="0" borderId="0" xfId="0" applyFont="1" applyAlignment="1" applyProtection="1">
      <alignment horizontal="right" vertical="top" wrapText="1"/>
    </xf>
    <xf numFmtId="0" fontId="9" fillId="0" borderId="0" xfId="0" applyFont="1" applyAlignment="1" applyProtection="1">
      <alignment horizontal="right" vertical="top"/>
    </xf>
    <xf numFmtId="0" fontId="4" fillId="0" borderId="0" xfId="0" applyFont="1" applyAlignment="1" applyProtection="1">
      <alignment wrapText="1"/>
    </xf>
    <xf numFmtId="0" fontId="17" fillId="0" borderId="0" xfId="0" applyFont="1" applyAlignment="1" applyProtection="1">
      <alignment vertical="top" wrapText="1"/>
    </xf>
    <xf numFmtId="0" fontId="4" fillId="0" borderId="0" xfId="0" applyFont="1" applyAlignment="1" applyProtection="1">
      <alignment vertical="top" wrapText="1"/>
    </xf>
    <xf numFmtId="0" fontId="15" fillId="0" borderId="0" xfId="0" applyFont="1" applyAlignment="1" applyProtection="1">
      <alignment horizontal="center"/>
    </xf>
    <xf numFmtId="0" fontId="15" fillId="0" borderId="0" xfId="0" applyFont="1" applyAlignment="1" applyProtection="1">
      <alignment horizontal="center" wrapText="1"/>
    </xf>
    <xf numFmtId="0" fontId="15" fillId="0" borderId="0" xfId="0" applyFont="1" applyAlignment="1" applyProtection="1">
      <alignment horizontal="right" wrapText="1"/>
    </xf>
    <xf numFmtId="0" fontId="11" fillId="4" borderId="0" xfId="0" applyFont="1" applyFill="1" applyAlignment="1" applyProtection="1">
      <alignment horizontal="left" vertical="center"/>
    </xf>
    <xf numFmtId="0" fontId="7" fillId="3" borderId="0" xfId="0" applyFont="1" applyFill="1" applyAlignment="1" applyProtection="1">
      <alignment horizontal="left" vertical="center"/>
    </xf>
    <xf numFmtId="0" fontId="7" fillId="3" borderId="0" xfId="0" applyFont="1" applyFill="1" applyAlignment="1" applyProtection="1">
      <alignment horizontal="right" vertical="center"/>
    </xf>
    <xf numFmtId="0" fontId="7" fillId="3" borderId="1" xfId="0" applyFont="1" applyFill="1" applyBorder="1" applyAlignment="1" applyProtection="1">
      <alignment vertical="center"/>
    </xf>
    <xf numFmtId="0" fontId="7" fillId="3" borderId="0" xfId="0" applyFont="1" applyFill="1" applyAlignment="1" applyProtection="1">
      <alignment horizontal="left" vertical="center" indent="4"/>
    </xf>
    <xf numFmtId="0" fontId="7" fillId="3" borderId="1" xfId="0" applyFont="1" applyFill="1" applyBorder="1" applyAlignment="1" applyProtection="1">
      <alignment vertical="center" wrapText="1"/>
    </xf>
    <xf numFmtId="0" fontId="7" fillId="3" borderId="2"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3" borderId="2" xfId="0" applyFont="1" applyFill="1" applyBorder="1" applyAlignment="1" applyProtection="1">
      <alignment vertical="center"/>
    </xf>
    <xf numFmtId="44" fontId="7" fillId="3" borderId="3" xfId="823" applyFont="1" applyFill="1" applyBorder="1" applyAlignment="1" applyProtection="1">
      <alignment vertical="center" wrapText="1"/>
      <protection locked="0"/>
    </xf>
    <xf numFmtId="8" fontId="7" fillId="3" borderId="3" xfId="823" applyNumberFormat="1" applyFont="1" applyFill="1" applyBorder="1" applyAlignment="1" applyProtection="1">
      <alignment vertical="center"/>
    </xf>
    <xf numFmtId="0" fontId="7" fillId="3" borderId="4" xfId="0" applyFont="1" applyFill="1" applyBorder="1" applyAlignment="1" applyProtection="1">
      <alignment horizontal="center" vertical="center" wrapText="1"/>
    </xf>
    <xf numFmtId="0" fontId="9" fillId="0" borderId="0" xfId="0" applyFont="1" applyAlignment="1" applyProtection="1">
      <alignment horizontal="left" vertical="top" wrapText="1"/>
    </xf>
    <xf numFmtId="0" fontId="1" fillId="0" borderId="0" xfId="0" applyFont="1" applyAlignment="1" applyProtection="1">
      <alignment vertical="center"/>
    </xf>
    <xf numFmtId="0" fontId="25" fillId="0" borderId="0" xfId="0" applyFont="1"/>
    <xf numFmtId="0" fontId="9" fillId="0" borderId="0" xfId="0" applyFont="1" applyAlignment="1" applyProtection="1">
      <alignment horizontal="left" vertical="top" wrapText="1"/>
    </xf>
    <xf numFmtId="0" fontId="0" fillId="0" borderId="0" xfId="0" applyAlignment="1" applyProtection="1">
      <alignment horizontal="left" vertical="top" wrapText="1"/>
    </xf>
    <xf numFmtId="0" fontId="12" fillId="0" borderId="0" xfId="0" applyFont="1" applyAlignment="1" applyProtection="1">
      <alignment horizontal="left" vertical="top" wrapText="1"/>
    </xf>
    <xf numFmtId="0" fontId="22" fillId="0" borderId="0" xfId="0" applyFont="1" applyAlignment="1" applyProtection="1">
      <alignment horizontal="left" vertical="top" wrapText="1"/>
    </xf>
    <xf numFmtId="0" fontId="20" fillId="0" borderId="0" xfId="0" applyFont="1" applyAlignment="1" applyProtection="1">
      <alignment horizontal="left" vertical="top"/>
    </xf>
    <xf numFmtId="0" fontId="18" fillId="2" borderId="0" xfId="0" applyFont="1" applyFill="1" applyAlignment="1" applyProtection="1">
      <alignment horizontal="left" vertical="top" wrapText="1"/>
      <protection locked="0"/>
    </xf>
    <xf numFmtId="0" fontId="7" fillId="3" borderId="4" xfId="0" applyFont="1" applyFill="1" applyBorder="1" applyAlignment="1" applyProtection="1">
      <alignment horizontal="center" vertical="center"/>
    </xf>
    <xf numFmtId="0" fontId="0" fillId="2" borderId="4" xfId="0" applyFill="1" applyBorder="1" applyAlignment="1" applyProtection="1">
      <alignment horizontal="left"/>
      <protection locked="0"/>
    </xf>
    <xf numFmtId="0" fontId="7" fillId="0" borderId="2"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3" borderId="4" xfId="0" applyFont="1" applyFill="1" applyBorder="1" applyAlignment="1" applyProtection="1">
      <alignment horizontal="center" vertical="center" wrapText="1"/>
    </xf>
    <xf numFmtId="0" fontId="1" fillId="0" borderId="0" xfId="0" applyFont="1" applyAlignment="1" applyProtection="1">
      <alignment horizontal="right" vertical="center"/>
    </xf>
    <xf numFmtId="0" fontId="1" fillId="0" borderId="0" xfId="0" applyFont="1" applyAlignment="1">
      <alignment vertical="center"/>
    </xf>
    <xf numFmtId="0" fontId="1" fillId="0" borderId="0" xfId="0" applyFont="1" applyAlignment="1" applyProtection="1">
      <alignment vertical="center"/>
    </xf>
    <xf numFmtId="0" fontId="1" fillId="2" borderId="0" xfId="0" applyFont="1" applyFill="1" applyAlignment="1" applyProtection="1">
      <alignment horizontal="left" vertical="center"/>
      <protection locked="0"/>
    </xf>
    <xf numFmtId="0" fontId="1" fillId="0" borderId="0" xfId="0" applyFont="1" applyProtection="1"/>
    <xf numFmtId="0" fontId="1" fillId="2" borderId="0" xfId="0" applyFont="1" applyFill="1" applyAlignment="1" applyProtection="1">
      <alignment horizontal="left"/>
      <protection locked="0"/>
    </xf>
    <xf numFmtId="0" fontId="1" fillId="0" borderId="0" xfId="0" applyFont="1"/>
    <xf numFmtId="0" fontId="1" fillId="2" borderId="0" xfId="0" applyFont="1" applyFill="1" applyAlignment="1" applyProtection="1">
      <protection locked="0"/>
    </xf>
    <xf numFmtId="165" fontId="1" fillId="2" borderId="0" xfId="0" applyNumberFormat="1" applyFont="1" applyFill="1" applyAlignment="1" applyProtection="1">
      <alignment horizontal="left" vertical="center"/>
      <protection locked="0"/>
    </xf>
    <xf numFmtId="166" fontId="1" fillId="2" borderId="0" xfId="0" applyNumberFormat="1" applyFont="1" applyFill="1" applyAlignment="1" applyProtection="1">
      <protection locked="0"/>
    </xf>
    <xf numFmtId="0" fontId="1" fillId="0" borderId="0" xfId="0" applyFont="1" applyAlignment="1" applyProtection="1">
      <alignment horizontal="left" indent="1"/>
    </xf>
    <xf numFmtId="164" fontId="1" fillId="2" borderId="0" xfId="0" applyNumberFormat="1" applyFont="1" applyFill="1" applyAlignment="1" applyProtection="1">
      <alignment horizontal="left"/>
      <protection locked="0"/>
    </xf>
    <xf numFmtId="164" fontId="1" fillId="2" borderId="0" xfId="0" applyNumberFormat="1" applyFont="1" applyFill="1" applyAlignment="1" applyProtection="1">
      <alignment horizontal="left" vertical="center"/>
      <protection locked="0"/>
    </xf>
    <xf numFmtId="0" fontId="1" fillId="0" borderId="0" xfId="0" applyFont="1" applyAlignment="1" applyProtection="1">
      <alignment horizontal="left"/>
    </xf>
    <xf numFmtId="0" fontId="1" fillId="0" borderId="0" xfId="0" applyFont="1" applyAlignment="1" applyProtection="1">
      <alignment horizontal="left" vertical="center"/>
    </xf>
    <xf numFmtId="0" fontId="1" fillId="0" borderId="0" xfId="0" applyFont="1" applyAlignment="1">
      <alignment wrapText="1"/>
    </xf>
    <xf numFmtId="8" fontId="1" fillId="0" borderId="0" xfId="0" applyNumberFormat="1" applyFont="1" applyProtection="1"/>
    <xf numFmtId="0" fontId="1" fillId="2" borderId="0" xfId="0" applyFont="1" applyFill="1" applyProtection="1">
      <protection locked="0"/>
    </xf>
    <xf numFmtId="0" fontId="1" fillId="2" borderId="0" xfId="0" applyFont="1" applyFill="1" applyProtection="1"/>
    <xf numFmtId="8" fontId="1" fillId="0" borderId="0" xfId="0" applyNumberFormat="1" applyFont="1" applyAlignment="1" applyProtection="1">
      <alignment vertical="center"/>
    </xf>
    <xf numFmtId="0" fontId="1" fillId="0" borderId="0" xfId="0" applyFont="1" applyAlignment="1" applyProtection="1">
      <alignment horizontal="left" vertical="center" wrapText="1"/>
    </xf>
    <xf numFmtId="8" fontId="1" fillId="0" borderId="0" xfId="0" applyNumberFormat="1" applyFont="1" applyFill="1" applyAlignment="1" applyProtection="1">
      <alignment horizontal="right" vertical="center"/>
    </xf>
    <xf numFmtId="8" fontId="1" fillId="0" borderId="0" xfId="0" applyNumberFormat="1" applyFont="1" applyAlignment="1" applyProtection="1">
      <alignment horizontal="right" vertical="center"/>
    </xf>
    <xf numFmtId="8" fontId="1" fillId="0" borderId="0" xfId="0" applyNumberFormat="1" applyFont="1" applyFill="1" applyBorder="1"/>
    <xf numFmtId="8" fontId="1" fillId="0" borderId="0" xfId="0" applyNumberFormat="1" applyFont="1" applyFill="1" applyProtection="1"/>
    <xf numFmtId="8" fontId="1" fillId="0" borderId="0" xfId="0" applyNumberFormat="1" applyFont="1" applyFill="1" applyAlignment="1" applyProtection="1">
      <alignment vertical="center"/>
    </xf>
    <xf numFmtId="0" fontId="1" fillId="3" borderId="0" xfId="0" applyFont="1" applyFill="1" applyAlignment="1" applyProtection="1">
      <alignment vertical="center"/>
    </xf>
    <xf numFmtId="167" fontId="1" fillId="3" borderId="0" xfId="0" applyNumberFormat="1" applyFont="1" applyFill="1" applyAlignment="1" applyProtection="1">
      <alignment vertical="center"/>
    </xf>
    <xf numFmtId="0" fontId="1" fillId="3" borderId="0" xfId="0" applyFont="1" applyFill="1" applyAlignment="1" applyProtection="1">
      <alignment vertical="center"/>
      <protection locked="0"/>
    </xf>
    <xf numFmtId="44" fontId="1" fillId="3" borderId="0" xfId="823" applyFont="1" applyFill="1" applyAlignment="1">
      <alignment vertical="center"/>
    </xf>
    <xf numFmtId="0" fontId="1" fillId="0" borderId="5" xfId="0" applyFont="1" applyFill="1" applyBorder="1" applyAlignment="1" applyProtection="1">
      <alignment horizontal="left" vertical="center" wrapText="1"/>
    </xf>
    <xf numFmtId="0" fontId="1" fillId="0" borderId="0" xfId="0" applyFont="1" applyBorder="1" applyAlignment="1" applyProtection="1">
      <alignment vertical="center"/>
    </xf>
    <xf numFmtId="8" fontId="1" fillId="3" borderId="0" xfId="0" applyNumberFormat="1" applyFont="1" applyFill="1" applyProtection="1"/>
    <xf numFmtId="0" fontId="1" fillId="0" borderId="4" xfId="0" applyFont="1" applyFill="1" applyBorder="1" applyAlignment="1" applyProtection="1">
      <alignment horizontal="center" vertical="center" wrapText="1"/>
    </xf>
    <xf numFmtId="8" fontId="1" fillId="0" borderId="4" xfId="0" applyNumberFormat="1"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1" xfId="0" applyFont="1" applyFill="1" applyBorder="1" applyAlignment="1" applyProtection="1">
      <alignment horizontal="left" vertical="center" wrapText="1"/>
    </xf>
    <xf numFmtId="0" fontId="1" fillId="5" borderId="2" xfId="0" applyFont="1" applyFill="1" applyBorder="1" applyAlignment="1" applyProtection="1">
      <alignment horizontal="left" vertical="center" wrapText="1"/>
    </xf>
    <xf numFmtId="0" fontId="1" fillId="5" borderId="5" xfId="0" applyFont="1" applyFill="1" applyBorder="1" applyAlignment="1" applyProtection="1">
      <alignment horizontal="left" vertical="center" wrapText="1"/>
    </xf>
    <xf numFmtId="0" fontId="1" fillId="5" borderId="3" xfId="0" applyFont="1" applyFill="1" applyBorder="1" applyAlignment="1" applyProtection="1">
      <alignment horizontal="left" vertical="center" wrapText="1"/>
    </xf>
  </cellXfs>
  <cellStyles count="824">
    <cellStyle name="Currency" xfId="823" builtinId="4"/>
    <cellStyle name="Followed Hyperlink" xfId="274" builtinId="9" hidden="1"/>
    <cellStyle name="Followed Hyperlink" xfId="338" builtinId="9" hidden="1"/>
    <cellStyle name="Followed Hyperlink" xfId="402" builtinId="9" hidden="1"/>
    <cellStyle name="Followed Hyperlink" xfId="466" builtinId="9" hidden="1"/>
    <cellStyle name="Followed Hyperlink" xfId="530" builtinId="9" hidden="1"/>
    <cellStyle name="Followed Hyperlink" xfId="594" builtinId="9" hidden="1"/>
    <cellStyle name="Followed Hyperlink" xfId="658" builtinId="9" hidden="1"/>
    <cellStyle name="Followed Hyperlink" xfId="722" builtinId="9" hidden="1"/>
    <cellStyle name="Followed Hyperlink" xfId="786" builtinId="9" hidden="1"/>
    <cellStyle name="Followed Hyperlink" xfId="796" builtinId="9" hidden="1"/>
    <cellStyle name="Followed Hyperlink" xfId="732" builtinId="9" hidden="1"/>
    <cellStyle name="Followed Hyperlink" xfId="668" builtinId="9" hidden="1"/>
    <cellStyle name="Followed Hyperlink" xfId="604" builtinId="9" hidden="1"/>
    <cellStyle name="Followed Hyperlink" xfId="540" builtinId="9" hidden="1"/>
    <cellStyle name="Followed Hyperlink" xfId="476" builtinId="9" hidden="1"/>
    <cellStyle name="Followed Hyperlink" xfId="412" builtinId="9" hidden="1"/>
    <cellStyle name="Followed Hyperlink" xfId="348" builtinId="9" hidden="1"/>
    <cellStyle name="Followed Hyperlink" xfId="284" builtinId="9" hidden="1"/>
    <cellStyle name="Followed Hyperlink" xfId="220" builtinId="9" hidden="1"/>
    <cellStyle name="Followed Hyperlink" xfId="132" builtinId="9" hidden="1"/>
    <cellStyle name="Followed Hyperlink" xfId="176" builtinId="9" hidden="1"/>
    <cellStyle name="Followed Hyperlink" xfId="124" builtinId="9" hidden="1"/>
    <cellStyle name="Followed Hyperlink" xfId="76" builtinId="9" hidden="1"/>
    <cellStyle name="Followed Hyperlink" xfId="92" builtinId="9" hidden="1"/>
    <cellStyle name="Followed Hyperlink" xfId="140" builtinId="9" hidden="1"/>
    <cellStyle name="Followed Hyperlink" xfId="168" builtinId="9" hidden="1"/>
    <cellStyle name="Followed Hyperlink" xfId="128" builtinId="9" hidden="1"/>
    <cellStyle name="Followed Hyperlink" xfId="228" builtinId="9" hidden="1"/>
    <cellStyle name="Followed Hyperlink" xfId="292" builtinId="9" hidden="1"/>
    <cellStyle name="Followed Hyperlink" xfId="356" builtinId="9" hidden="1"/>
    <cellStyle name="Followed Hyperlink" xfId="420" builtinId="9" hidden="1"/>
    <cellStyle name="Followed Hyperlink" xfId="484" builtinId="9" hidden="1"/>
    <cellStyle name="Followed Hyperlink" xfId="548" builtinId="9" hidden="1"/>
    <cellStyle name="Followed Hyperlink" xfId="612" builtinId="9" hidden="1"/>
    <cellStyle name="Followed Hyperlink" xfId="676" builtinId="9" hidden="1"/>
    <cellStyle name="Followed Hyperlink" xfId="740" builtinId="9" hidden="1"/>
    <cellStyle name="Followed Hyperlink" xfId="804" builtinId="9" hidden="1"/>
    <cellStyle name="Followed Hyperlink" xfId="778" builtinId="9" hidden="1"/>
    <cellStyle name="Followed Hyperlink" xfId="714" builtinId="9" hidden="1"/>
    <cellStyle name="Followed Hyperlink" xfId="650" builtinId="9" hidden="1"/>
    <cellStyle name="Followed Hyperlink" xfId="586" builtinId="9" hidden="1"/>
    <cellStyle name="Followed Hyperlink" xfId="522" builtinId="9" hidden="1"/>
    <cellStyle name="Followed Hyperlink" xfId="458" builtinId="9" hidden="1"/>
    <cellStyle name="Followed Hyperlink" xfId="394" builtinId="9" hidden="1"/>
    <cellStyle name="Followed Hyperlink" xfId="330" builtinId="9" hidden="1"/>
    <cellStyle name="Followed Hyperlink" xfId="266" builtinId="9" hidden="1"/>
    <cellStyle name="Followed Hyperlink" xfId="202" builtinId="9" hidden="1"/>
    <cellStyle name="Followed Hyperlink" xfId="138" builtinId="9" hidden="1"/>
    <cellStyle name="Followed Hyperlink" xfId="74" builtinId="9" hidden="1"/>
    <cellStyle name="Followed Hyperlink" xfId="58" builtinId="9" hidden="1"/>
    <cellStyle name="Followed Hyperlink" xfId="8" builtinId="9" hidden="1"/>
    <cellStyle name="Followed Hyperlink" xfId="46" builtinId="9" hidden="1"/>
    <cellStyle name="Followed Hyperlink" xfId="28" builtinId="9" hidden="1"/>
    <cellStyle name="Followed Hyperlink" xfId="118" builtinId="9" hidden="1"/>
    <cellStyle name="Followed Hyperlink" xfId="182" builtinId="9" hidden="1"/>
    <cellStyle name="Followed Hyperlink" xfId="246" builtinId="9" hidden="1"/>
    <cellStyle name="Followed Hyperlink" xfId="310" builtinId="9" hidden="1"/>
    <cellStyle name="Followed Hyperlink" xfId="374" builtinId="9" hidden="1"/>
    <cellStyle name="Followed Hyperlink" xfId="438" builtinId="9" hidden="1"/>
    <cellStyle name="Followed Hyperlink" xfId="502" builtinId="9" hidden="1"/>
    <cellStyle name="Followed Hyperlink" xfId="566" builtinId="9" hidden="1"/>
    <cellStyle name="Followed Hyperlink" xfId="630" builtinId="9" hidden="1"/>
    <cellStyle name="Followed Hyperlink" xfId="694" builtinId="9" hidden="1"/>
    <cellStyle name="Followed Hyperlink" xfId="758" builtinId="9" hidden="1"/>
    <cellStyle name="Followed Hyperlink" xfId="822" builtinId="9" hidden="1"/>
    <cellStyle name="Followed Hyperlink" xfId="760" builtinId="9" hidden="1"/>
    <cellStyle name="Followed Hyperlink" xfId="696" builtinId="9" hidden="1"/>
    <cellStyle name="Followed Hyperlink" xfId="632" builtinId="9" hidden="1"/>
    <cellStyle name="Followed Hyperlink" xfId="568" builtinId="9" hidden="1"/>
    <cellStyle name="Followed Hyperlink" xfId="504" builtinId="9" hidden="1"/>
    <cellStyle name="Followed Hyperlink" xfId="288" builtinId="9" hidden="1"/>
    <cellStyle name="Followed Hyperlink" xfId="328" builtinId="9" hidden="1"/>
    <cellStyle name="Followed Hyperlink" xfId="368" builtinId="9" hidden="1"/>
    <cellStyle name="Followed Hyperlink" xfId="416" builtinId="9" hidden="1"/>
    <cellStyle name="Followed Hyperlink" xfId="440" builtinId="9" hidden="1"/>
    <cellStyle name="Followed Hyperlink" xfId="312" builtinId="9" hidden="1"/>
    <cellStyle name="Followed Hyperlink" xfId="256" builtinId="9" hidden="1"/>
    <cellStyle name="Followed Hyperlink" xfId="216" builtinId="9" hidden="1"/>
    <cellStyle name="Followed Hyperlink" xfId="200" builtinId="9" hidden="1"/>
    <cellStyle name="Followed Hyperlink" xfId="248" builtinId="9" hidden="1"/>
    <cellStyle name="Followed Hyperlink" xfId="240" builtinId="9" hidden="1"/>
    <cellStyle name="Followed Hyperlink" xfId="344" builtinId="9" hidden="1"/>
    <cellStyle name="Followed Hyperlink" xfId="448" builtinId="9" hidden="1"/>
    <cellStyle name="Followed Hyperlink" xfId="400" builtinId="9" hidden="1"/>
    <cellStyle name="Followed Hyperlink" xfId="360" builtinId="9" hidden="1"/>
    <cellStyle name="Followed Hyperlink" xfId="320" builtinId="9" hidden="1"/>
    <cellStyle name="Followed Hyperlink" xfId="456" builtinId="9" hidden="1"/>
    <cellStyle name="Followed Hyperlink" xfId="520" builtinId="9" hidden="1"/>
    <cellStyle name="Followed Hyperlink" xfId="584" builtinId="9" hidden="1"/>
    <cellStyle name="Followed Hyperlink" xfId="648" builtinId="9" hidden="1"/>
    <cellStyle name="Followed Hyperlink" xfId="712" builtinId="9" hidden="1"/>
    <cellStyle name="Followed Hyperlink" xfId="776" builtinId="9" hidden="1"/>
    <cellStyle name="Followed Hyperlink" xfId="806" builtinId="9" hidden="1"/>
    <cellStyle name="Followed Hyperlink" xfId="742" builtinId="9" hidden="1"/>
    <cellStyle name="Followed Hyperlink" xfId="678" builtinId="9" hidden="1"/>
    <cellStyle name="Followed Hyperlink" xfId="614" builtinId="9" hidden="1"/>
    <cellStyle name="Followed Hyperlink" xfId="550" builtinId="9" hidden="1"/>
    <cellStyle name="Followed Hyperlink" xfId="486" builtinId="9" hidden="1"/>
    <cellStyle name="Followed Hyperlink" xfId="422" builtinId="9" hidden="1"/>
    <cellStyle name="Followed Hyperlink" xfId="358" builtinId="9" hidden="1"/>
    <cellStyle name="Followed Hyperlink" xfId="294" builtinId="9" hidden="1"/>
    <cellStyle name="Followed Hyperlink" xfId="230" builtinId="9" hidden="1"/>
    <cellStyle name="Followed Hyperlink" xfId="166" builtinId="9" hidden="1"/>
    <cellStyle name="Followed Hyperlink" xfId="102" builtinId="9" hidden="1"/>
    <cellStyle name="Followed Hyperlink" xfId="4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8" builtinId="9" hidden="1"/>
    <cellStyle name="Followed Hyperlink" xfId="282" builtinId="9" hidden="1"/>
    <cellStyle name="Followed Hyperlink" xfId="346" builtinId="9" hidden="1"/>
    <cellStyle name="Followed Hyperlink" xfId="410" builtinId="9" hidden="1"/>
    <cellStyle name="Followed Hyperlink" xfId="474" builtinId="9" hidden="1"/>
    <cellStyle name="Followed Hyperlink" xfId="538" builtinId="9" hidden="1"/>
    <cellStyle name="Followed Hyperlink" xfId="602" builtinId="9" hidden="1"/>
    <cellStyle name="Followed Hyperlink" xfId="666" builtinId="9" hidden="1"/>
    <cellStyle name="Followed Hyperlink" xfId="730" builtinId="9" hidden="1"/>
    <cellStyle name="Followed Hyperlink" xfId="794" builtinId="9" hidden="1"/>
    <cellStyle name="Followed Hyperlink" xfId="788" builtinId="9" hidden="1"/>
    <cellStyle name="Followed Hyperlink" xfId="724" builtinId="9" hidden="1"/>
    <cellStyle name="Followed Hyperlink" xfId="660" builtinId="9" hidden="1"/>
    <cellStyle name="Followed Hyperlink" xfId="596" builtinId="9" hidden="1"/>
    <cellStyle name="Followed Hyperlink" xfId="532" builtinId="9" hidden="1"/>
    <cellStyle name="Followed Hyperlink" xfId="468" builtinId="9" hidden="1"/>
    <cellStyle name="Followed Hyperlink" xfId="404" builtinId="9" hidden="1"/>
    <cellStyle name="Followed Hyperlink" xfId="340" builtinId="9" hidden="1"/>
    <cellStyle name="Followed Hyperlink" xfId="276"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156" builtinId="9" hidden="1"/>
    <cellStyle name="Followed Hyperlink" xfId="164" builtinId="9" hidden="1"/>
    <cellStyle name="Followed Hyperlink" xfId="120" builtinId="9" hidden="1"/>
    <cellStyle name="Followed Hyperlink" xfId="236" builtinId="9" hidden="1"/>
    <cellStyle name="Followed Hyperlink" xfId="300" builtinId="9" hidden="1"/>
    <cellStyle name="Followed Hyperlink" xfId="364" builtinId="9" hidden="1"/>
    <cellStyle name="Followed Hyperlink" xfId="428" builtinId="9" hidden="1"/>
    <cellStyle name="Followed Hyperlink" xfId="492" builtinId="9" hidden="1"/>
    <cellStyle name="Followed Hyperlink" xfId="556" builtinId="9" hidden="1"/>
    <cellStyle name="Followed Hyperlink" xfId="620" builtinId="9" hidden="1"/>
    <cellStyle name="Followed Hyperlink" xfId="684" builtinId="9" hidden="1"/>
    <cellStyle name="Followed Hyperlink" xfId="748" builtinId="9" hidden="1"/>
    <cellStyle name="Followed Hyperlink" xfId="812" builtinId="9" hidden="1"/>
    <cellStyle name="Followed Hyperlink" xfId="770" builtinId="9" hidden="1"/>
    <cellStyle name="Followed Hyperlink" xfId="706" builtinId="9" hidden="1"/>
    <cellStyle name="Followed Hyperlink" xfId="642" builtinId="9" hidden="1"/>
    <cellStyle name="Followed Hyperlink" xfId="578" builtinId="9" hidden="1"/>
    <cellStyle name="Followed Hyperlink" xfId="514" builtinId="9" hidden="1"/>
    <cellStyle name="Followed Hyperlink" xfId="450" builtinId="9" hidden="1"/>
    <cellStyle name="Followed Hyperlink" xfId="386" builtinId="9" hidden="1"/>
    <cellStyle name="Followed Hyperlink" xfId="322" builtinId="9" hidden="1"/>
    <cellStyle name="Followed Hyperlink" xfId="258" builtinId="9" hidden="1"/>
    <cellStyle name="Followed Hyperlink" xfId="194" builtinId="9" hidden="1"/>
    <cellStyle name="Followed Hyperlink" xfId="130" builtinId="9" hidden="1"/>
    <cellStyle name="Followed Hyperlink" xfId="66" builtinId="9" hidden="1"/>
    <cellStyle name="Followed Hyperlink" xfId="64" builtinId="9" hidden="1"/>
    <cellStyle name="Followed Hyperlink" xfId="2" builtinId="9" hidden="1"/>
    <cellStyle name="Followed Hyperlink" xfId="62" builtinId="9" hidden="1"/>
    <cellStyle name="Followed Hyperlink" xfId="24" builtinId="9" hidden="1"/>
    <cellStyle name="Followed Hyperlink" xfId="126" builtinId="9" hidden="1"/>
    <cellStyle name="Followed Hyperlink" xfId="190" builtinId="9" hidden="1"/>
    <cellStyle name="Followed Hyperlink" xfId="254" builtinId="9" hidden="1"/>
    <cellStyle name="Followed Hyperlink" xfId="318" builtinId="9" hidden="1"/>
    <cellStyle name="Followed Hyperlink" xfId="382" builtinId="9" hidden="1"/>
    <cellStyle name="Followed Hyperlink" xfId="446" builtinId="9" hidden="1"/>
    <cellStyle name="Followed Hyperlink" xfId="510" builtinId="9" hidden="1"/>
    <cellStyle name="Followed Hyperlink" xfId="574" builtinId="9" hidden="1"/>
    <cellStyle name="Followed Hyperlink" xfId="638" builtinId="9" hidden="1"/>
    <cellStyle name="Followed Hyperlink" xfId="640" builtinId="9" hidden="1"/>
    <cellStyle name="Followed Hyperlink" xfId="672" builtinId="9" hidden="1"/>
    <cellStyle name="Followed Hyperlink" xfId="720" builtinId="9" hidden="1"/>
    <cellStyle name="Followed Hyperlink" xfId="768" builtinId="9" hidden="1"/>
    <cellStyle name="Followed Hyperlink" xfId="800" builtinId="9" hidden="1"/>
    <cellStyle name="Followed Hyperlink" xfId="798" builtinId="9" hidden="1"/>
    <cellStyle name="Followed Hyperlink" xfId="750" builtinId="9" hidden="1"/>
    <cellStyle name="Followed Hyperlink" xfId="718" builtinId="9" hidden="1"/>
    <cellStyle name="Followed Hyperlink" xfId="702" builtinId="9" hidden="1"/>
    <cellStyle name="Followed Hyperlink" xfId="816" builtinId="9" hidden="1"/>
    <cellStyle name="Followed Hyperlink" xfId="688" builtinId="9" hidden="1"/>
    <cellStyle name="Followed Hyperlink" xfId="528" builtinId="9" hidden="1"/>
    <cellStyle name="Followed Hyperlink" xfId="576" builtinId="9" hidden="1"/>
    <cellStyle name="Followed Hyperlink" xfId="608" builtinId="9" hidden="1"/>
    <cellStyle name="Followed Hyperlink" xfId="496" builtinId="9" hidden="1"/>
    <cellStyle name="Followed Hyperlink" xfId="480" builtinId="9" hidden="1"/>
    <cellStyle name="Followed Hyperlink" xfId="464" builtinId="9" hidden="1"/>
    <cellStyle name="Followed Hyperlink" xfId="512" builtinId="9" hidden="1"/>
    <cellStyle name="Followed Hyperlink" xfId="560" builtinId="9" hidden="1"/>
    <cellStyle name="Followed Hyperlink" xfId="592" builtinId="9" hidden="1"/>
    <cellStyle name="Followed Hyperlink" xfId="544" builtinId="9" hidden="1"/>
    <cellStyle name="Followed Hyperlink" xfId="624" builtinId="9" hidden="1"/>
    <cellStyle name="Followed Hyperlink" xfId="752" builtinId="9" hidden="1"/>
    <cellStyle name="Followed Hyperlink" xfId="766" builtinId="9" hidden="1"/>
    <cellStyle name="Followed Hyperlink" xfId="686" builtinId="9" hidden="1"/>
    <cellStyle name="Followed Hyperlink" xfId="734" builtinId="9" hidden="1"/>
    <cellStyle name="Followed Hyperlink" xfId="782" builtinId="9" hidden="1"/>
    <cellStyle name="Followed Hyperlink" xfId="814" builtinId="9" hidden="1"/>
    <cellStyle name="Followed Hyperlink" xfId="784" builtinId="9" hidden="1"/>
    <cellStyle name="Followed Hyperlink" xfId="736" builtinId="9" hidden="1"/>
    <cellStyle name="Followed Hyperlink" xfId="704" builtinId="9" hidden="1"/>
    <cellStyle name="Followed Hyperlink" xfId="656" builtinId="9" hidden="1"/>
    <cellStyle name="Followed Hyperlink" xfId="670" builtinId="9" hidden="1"/>
    <cellStyle name="Followed Hyperlink" xfId="606" builtinId="9" hidden="1"/>
    <cellStyle name="Followed Hyperlink" xfId="542" builtinId="9" hidden="1"/>
    <cellStyle name="Followed Hyperlink" xfId="478" builtinId="9" hidden="1"/>
    <cellStyle name="Followed Hyperlink" xfId="414" builtinId="9" hidden="1"/>
    <cellStyle name="Followed Hyperlink" xfId="350" builtinId="9" hidden="1"/>
    <cellStyle name="Followed Hyperlink" xfId="286" builtinId="9" hidden="1"/>
    <cellStyle name="Followed Hyperlink" xfId="222" builtinId="9" hidden="1"/>
    <cellStyle name="Followed Hyperlink" xfId="158" builtinId="9" hidden="1"/>
    <cellStyle name="Followed Hyperlink" xfId="94" builtinId="9" hidden="1"/>
    <cellStyle name="Followed Hyperlink" xfId="44" builtinId="9" hidden="1"/>
    <cellStyle name="Followed Hyperlink" xfId="16" builtinId="9" hidden="1"/>
    <cellStyle name="Followed Hyperlink" xfId="12" builtinId="9" hidden="1"/>
    <cellStyle name="Followed Hyperlink" xfId="42" builtinId="9" hidden="1"/>
    <cellStyle name="Followed Hyperlink" xfId="98" builtinId="9" hidden="1"/>
    <cellStyle name="Followed Hyperlink" xfId="162" builtinId="9" hidden="1"/>
    <cellStyle name="Followed Hyperlink" xfId="226" builtinId="9" hidden="1"/>
    <cellStyle name="Followed Hyperlink" xfId="290" builtinId="9" hidden="1"/>
    <cellStyle name="Followed Hyperlink" xfId="354" builtinId="9" hidden="1"/>
    <cellStyle name="Followed Hyperlink" xfId="418" builtinId="9" hidden="1"/>
    <cellStyle name="Followed Hyperlink" xfId="482" builtinId="9" hidden="1"/>
    <cellStyle name="Followed Hyperlink" xfId="546" builtinId="9" hidden="1"/>
    <cellStyle name="Followed Hyperlink" xfId="610" builtinId="9" hidden="1"/>
    <cellStyle name="Followed Hyperlink" xfId="674" builtinId="9" hidden="1"/>
    <cellStyle name="Followed Hyperlink" xfId="738" builtinId="9" hidden="1"/>
    <cellStyle name="Followed Hyperlink" xfId="802" builtinId="9" hidden="1"/>
    <cellStyle name="Followed Hyperlink" xfId="780" builtinId="9" hidden="1"/>
    <cellStyle name="Followed Hyperlink" xfId="716" builtinId="9" hidden="1"/>
    <cellStyle name="Followed Hyperlink" xfId="652" builtinId="9" hidden="1"/>
    <cellStyle name="Followed Hyperlink" xfId="588" builtinId="9" hidden="1"/>
    <cellStyle name="Followed Hyperlink" xfId="524" builtinId="9" hidden="1"/>
    <cellStyle name="Followed Hyperlink" xfId="460" builtinId="9" hidden="1"/>
    <cellStyle name="Followed Hyperlink" xfId="396" builtinId="9" hidden="1"/>
    <cellStyle name="Followed Hyperlink" xfId="332" builtinId="9" hidden="1"/>
    <cellStyle name="Followed Hyperlink" xfId="268" builtinId="9" hidden="1"/>
    <cellStyle name="Followed Hyperlink" xfId="204" builtinId="9" hidden="1"/>
    <cellStyle name="Followed Hyperlink" xfId="144" builtinId="9" hidden="1"/>
    <cellStyle name="Followed Hyperlink" xfId="184"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244" builtinId="9" hidden="1"/>
    <cellStyle name="Followed Hyperlink" xfId="308" builtinId="9" hidden="1"/>
    <cellStyle name="Followed Hyperlink" xfId="372" builtinId="9" hidden="1"/>
    <cellStyle name="Followed Hyperlink" xfId="436" builtinId="9" hidden="1"/>
    <cellStyle name="Followed Hyperlink" xfId="500" builtinId="9" hidden="1"/>
    <cellStyle name="Followed Hyperlink" xfId="564" builtinId="9" hidden="1"/>
    <cellStyle name="Followed Hyperlink" xfId="628" builtinId="9" hidden="1"/>
    <cellStyle name="Followed Hyperlink" xfId="692" builtinId="9" hidden="1"/>
    <cellStyle name="Followed Hyperlink" xfId="756" builtinId="9" hidden="1"/>
    <cellStyle name="Followed Hyperlink" xfId="820" builtinId="9" hidden="1"/>
    <cellStyle name="Followed Hyperlink" xfId="762" builtinId="9" hidden="1"/>
    <cellStyle name="Followed Hyperlink" xfId="698" builtinId="9" hidden="1"/>
    <cellStyle name="Followed Hyperlink" xfId="634" builtinId="9" hidden="1"/>
    <cellStyle name="Followed Hyperlink" xfId="570" builtinId="9" hidden="1"/>
    <cellStyle name="Followed Hyperlink" xfId="506" builtinId="9" hidden="1"/>
    <cellStyle name="Followed Hyperlink" xfId="442" builtinId="9" hidden="1"/>
    <cellStyle name="Followed Hyperlink" xfId="378" builtinId="9" hidden="1"/>
    <cellStyle name="Followed Hyperlink" xfId="314" builtinId="9" hidden="1"/>
    <cellStyle name="Followed Hyperlink" xfId="250"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60" builtinId="9" hidden="1"/>
    <cellStyle name="Followed Hyperlink" xfId="70" builtinId="9" hidden="1"/>
    <cellStyle name="Followed Hyperlink" xfId="134" builtinId="9" hidden="1"/>
    <cellStyle name="Followed Hyperlink" xfId="198" builtinId="9" hidden="1"/>
    <cellStyle name="Followed Hyperlink" xfId="262" builtinId="9" hidden="1"/>
    <cellStyle name="Followed Hyperlink" xfId="326" builtinId="9" hidden="1"/>
    <cellStyle name="Followed Hyperlink" xfId="390" builtinId="9" hidden="1"/>
    <cellStyle name="Followed Hyperlink" xfId="454" builtinId="9" hidden="1"/>
    <cellStyle name="Followed Hyperlink" xfId="518" builtinId="9" hidden="1"/>
    <cellStyle name="Followed Hyperlink" xfId="582" builtinId="9" hidden="1"/>
    <cellStyle name="Followed Hyperlink" xfId="646" builtinId="9" hidden="1"/>
    <cellStyle name="Followed Hyperlink" xfId="710" builtinId="9" hidden="1"/>
    <cellStyle name="Followed Hyperlink" xfId="774" builtinId="9" hidden="1"/>
    <cellStyle name="Followed Hyperlink" xfId="808" builtinId="9" hidden="1"/>
    <cellStyle name="Followed Hyperlink" xfId="744" builtinId="9" hidden="1"/>
    <cellStyle name="Followed Hyperlink" xfId="680" builtinId="9" hidden="1"/>
    <cellStyle name="Followed Hyperlink" xfId="616" builtinId="9" hidden="1"/>
    <cellStyle name="Followed Hyperlink" xfId="552" builtinId="9" hidden="1"/>
    <cellStyle name="Followed Hyperlink" xfId="488" builtinId="9" hidden="1"/>
    <cellStyle name="Followed Hyperlink" xfId="296" builtinId="9" hidden="1"/>
    <cellStyle name="Followed Hyperlink" xfId="336" builtinId="9" hidden="1"/>
    <cellStyle name="Followed Hyperlink" xfId="384" builtinId="9" hidden="1"/>
    <cellStyle name="Followed Hyperlink" xfId="424" builtinId="9" hidden="1"/>
    <cellStyle name="Followed Hyperlink" xfId="408" builtinId="9" hidden="1"/>
    <cellStyle name="Followed Hyperlink" xfId="280" builtinId="9" hidden="1"/>
    <cellStyle name="Followed Hyperlink" xfId="264" builtinId="9" hidden="1"/>
    <cellStyle name="Followed Hyperlink" xfId="224" builtinId="9" hidden="1"/>
    <cellStyle name="Followed Hyperlink" xfId="208" builtinId="9" hidden="1"/>
    <cellStyle name="Followed Hyperlink" xfId="272" builtinId="9" hidden="1"/>
    <cellStyle name="Followed Hyperlink" xfId="232" builtinId="9" hidden="1"/>
    <cellStyle name="Followed Hyperlink" xfId="376" builtinId="9" hidden="1"/>
    <cellStyle name="Followed Hyperlink" xfId="432" builtinId="9" hidden="1"/>
    <cellStyle name="Followed Hyperlink" xfId="392" builtinId="9" hidden="1"/>
    <cellStyle name="Followed Hyperlink" xfId="352" builtinId="9" hidden="1"/>
    <cellStyle name="Followed Hyperlink" xfId="304" builtinId="9" hidden="1"/>
    <cellStyle name="Followed Hyperlink" xfId="472" builtinId="9" hidden="1"/>
    <cellStyle name="Followed Hyperlink" xfId="536" builtinId="9" hidden="1"/>
    <cellStyle name="Followed Hyperlink" xfId="600" builtinId="9" hidden="1"/>
    <cellStyle name="Followed Hyperlink" xfId="664" builtinId="9" hidden="1"/>
    <cellStyle name="Followed Hyperlink" xfId="728" builtinId="9" hidden="1"/>
    <cellStyle name="Followed Hyperlink" xfId="792" builtinId="9" hidden="1"/>
    <cellStyle name="Followed Hyperlink" xfId="790" builtinId="9" hidden="1"/>
    <cellStyle name="Followed Hyperlink" xfId="726" builtinId="9" hidden="1"/>
    <cellStyle name="Followed Hyperlink" xfId="662" builtinId="9" hidden="1"/>
    <cellStyle name="Followed Hyperlink" xfId="598" builtinId="9" hidden="1"/>
    <cellStyle name="Followed Hyperlink" xfId="534" builtinId="9" hidden="1"/>
    <cellStyle name="Followed Hyperlink" xfId="470" builtinId="9" hidden="1"/>
    <cellStyle name="Followed Hyperlink" xfId="406" builtinId="9" hidden="1"/>
    <cellStyle name="Followed Hyperlink" xfId="342" builtinId="9" hidden="1"/>
    <cellStyle name="Followed Hyperlink" xfId="278" builtinId="9" hidden="1"/>
    <cellStyle name="Followed Hyperlink" xfId="214" builtinId="9" hidden="1"/>
    <cellStyle name="Followed Hyperlink" xfId="150" builtinId="9" hidden="1"/>
    <cellStyle name="Followed Hyperlink" xfId="86" builtinId="9" hidden="1"/>
    <cellStyle name="Followed Hyperlink" xfId="50" builtinId="9" hidden="1"/>
    <cellStyle name="Followed Hyperlink" xfId="20" builtinId="9" hidden="1"/>
    <cellStyle name="Followed Hyperlink" xfId="22" builtinId="9" hidden="1"/>
    <cellStyle name="Followed Hyperlink" xfId="36" builtinId="9" hidden="1"/>
    <cellStyle name="Followed Hyperlink" xfId="106" builtinId="9" hidden="1"/>
    <cellStyle name="Followed Hyperlink" xfId="170" builtinId="9" hidden="1"/>
    <cellStyle name="Followed Hyperlink" xfId="234" builtinId="9" hidden="1"/>
    <cellStyle name="Followed Hyperlink" xfId="298" builtinId="9" hidden="1"/>
    <cellStyle name="Followed Hyperlink" xfId="362" builtinId="9" hidden="1"/>
    <cellStyle name="Followed Hyperlink" xfId="426" builtinId="9" hidden="1"/>
    <cellStyle name="Followed Hyperlink" xfId="490" builtinId="9" hidden="1"/>
    <cellStyle name="Followed Hyperlink" xfId="554" builtinId="9" hidden="1"/>
    <cellStyle name="Followed Hyperlink" xfId="618" builtinId="9" hidden="1"/>
    <cellStyle name="Followed Hyperlink" xfId="682" builtinId="9" hidden="1"/>
    <cellStyle name="Followed Hyperlink" xfId="746" builtinId="9" hidden="1"/>
    <cellStyle name="Followed Hyperlink" xfId="810" builtinId="9" hidden="1"/>
    <cellStyle name="Followed Hyperlink" xfId="772" builtinId="9" hidden="1"/>
    <cellStyle name="Followed Hyperlink" xfId="708" builtinId="9" hidden="1"/>
    <cellStyle name="Followed Hyperlink" xfId="644" builtinId="9" hidden="1"/>
    <cellStyle name="Followed Hyperlink" xfId="580" builtinId="9" hidden="1"/>
    <cellStyle name="Followed Hyperlink" xfId="516" builtinId="9" hidden="1"/>
    <cellStyle name="Followed Hyperlink" xfId="452" builtinId="9" hidden="1"/>
    <cellStyle name="Followed Hyperlink" xfId="388" builtinId="9" hidden="1"/>
    <cellStyle name="Followed Hyperlink" xfId="324" builtinId="9" hidden="1"/>
    <cellStyle name="Followed Hyperlink" xfId="260" builtinId="9" hidden="1"/>
    <cellStyle name="Followed Hyperlink" xfId="196" builtinId="9" hidden="1"/>
    <cellStyle name="Followed Hyperlink" xfId="148" builtinId="9" hidden="1"/>
    <cellStyle name="Followed Hyperlink" xfId="192" builtinId="9" hidden="1"/>
    <cellStyle name="Followed Hyperlink" xfId="88" builtinId="9" hidden="1"/>
    <cellStyle name="Followed Hyperlink" xfId="68" builtinId="9" hidden="1"/>
    <cellStyle name="Followed Hyperlink" xfId="96" builtinId="9" hidden="1"/>
    <cellStyle name="Followed Hyperlink" xfId="188" builtinId="9" hidden="1"/>
    <cellStyle name="Followed Hyperlink" xfId="152" builtinId="9" hidden="1"/>
    <cellStyle name="Followed Hyperlink" xfId="112" builtinId="9" hidden="1"/>
    <cellStyle name="Followed Hyperlink" xfId="252" builtinId="9" hidden="1"/>
    <cellStyle name="Followed Hyperlink" xfId="316" builtinId="9" hidden="1"/>
    <cellStyle name="Followed Hyperlink" xfId="380" builtinId="9" hidden="1"/>
    <cellStyle name="Followed Hyperlink" xfId="444" builtinId="9" hidden="1"/>
    <cellStyle name="Followed Hyperlink" xfId="508" builtinId="9" hidden="1"/>
    <cellStyle name="Followed Hyperlink" xfId="572" builtinId="9" hidden="1"/>
    <cellStyle name="Followed Hyperlink" xfId="636" builtinId="9" hidden="1"/>
    <cellStyle name="Followed Hyperlink" xfId="700" builtinId="9" hidden="1"/>
    <cellStyle name="Followed Hyperlink" xfId="764" builtinId="9" hidden="1"/>
    <cellStyle name="Followed Hyperlink" xfId="818" builtinId="9" hidden="1"/>
    <cellStyle name="Followed Hyperlink" xfId="754" builtinId="9" hidden="1"/>
    <cellStyle name="Followed Hyperlink" xfId="690" builtinId="9" hidden="1"/>
    <cellStyle name="Followed Hyperlink" xfId="626" builtinId="9" hidden="1"/>
    <cellStyle name="Followed Hyperlink" xfId="562" builtinId="9" hidden="1"/>
    <cellStyle name="Followed Hyperlink" xfId="498" builtinId="9" hidden="1"/>
    <cellStyle name="Followed Hyperlink" xfId="434" builtinId="9" hidden="1"/>
    <cellStyle name="Followed Hyperlink" xfId="370" builtinId="9" hidden="1"/>
    <cellStyle name="Followed Hyperlink" xfId="306" builtinId="9" hidden="1"/>
    <cellStyle name="Followed Hyperlink" xfId="242" builtinId="9" hidden="1"/>
    <cellStyle name="Followed Hyperlink" xfId="302" builtinId="9" hidden="1"/>
    <cellStyle name="Followed Hyperlink" xfId="270" builtinId="9" hidden="1"/>
    <cellStyle name="Followed Hyperlink" xfId="238" builtinId="9" hidden="1"/>
    <cellStyle name="Followed Hyperlink" xfId="174" builtinId="9" hidden="1"/>
    <cellStyle name="Followed Hyperlink" xfId="142" builtinId="9" hidden="1"/>
    <cellStyle name="Followed Hyperlink" xfId="110" builtinId="9" hidden="1"/>
    <cellStyle name="Followed Hyperlink" xfId="34" builtinId="9" hidden="1"/>
    <cellStyle name="Followed Hyperlink" xfId="56" builtinId="9" hidden="1"/>
    <cellStyle name="Followed Hyperlink" xfId="30" builtinId="9" hidden="1"/>
    <cellStyle name="Followed Hyperlink" xfId="14" builtinId="9" hidden="1"/>
    <cellStyle name="Followed Hyperlink" xfId="38" builtinId="9" hidden="1"/>
    <cellStyle name="Followed Hyperlink" xfId="52" builtinId="9" hidden="1"/>
    <cellStyle name="Followed Hyperlink" xfId="82" builtinId="9" hidden="1"/>
    <cellStyle name="Followed Hyperlink" xfId="114" builtinId="9" hidden="1"/>
    <cellStyle name="Followed Hyperlink" xfId="146" builtinId="9" hidden="1"/>
    <cellStyle name="Followed Hyperlink" xfId="210" builtinId="9" hidden="1"/>
    <cellStyle name="Followed Hyperlink" xfId="178" builtinId="9" hidden="1"/>
    <cellStyle name="Followed Hyperlink" xfId="32" builtinId="9" hidden="1"/>
    <cellStyle name="Followed Hyperlink" xfId="6" builtinId="9" hidden="1"/>
    <cellStyle name="Followed Hyperlink" xfId="78" builtinId="9" hidden="1"/>
    <cellStyle name="Followed Hyperlink" xfId="206" builtinId="9" hidden="1"/>
    <cellStyle name="Followed Hyperlink" xfId="334" builtinId="9" hidden="1"/>
    <cellStyle name="Followed Hyperlink" xfId="526" builtinId="9" hidden="1"/>
    <cellStyle name="Followed Hyperlink" xfId="494" builtinId="9" hidden="1"/>
    <cellStyle name="Followed Hyperlink" xfId="430" builtinId="9" hidden="1"/>
    <cellStyle name="Followed Hyperlink" xfId="398" builtinId="9" hidden="1"/>
    <cellStyle name="Followed Hyperlink" xfId="366" builtinId="9" hidden="1"/>
    <cellStyle name="Followed Hyperlink" xfId="462" builtinId="9" hidden="1"/>
    <cellStyle name="Followed Hyperlink" xfId="590" builtinId="9" hidden="1"/>
    <cellStyle name="Followed Hyperlink" xfId="558" builtinId="9" hidden="1"/>
    <cellStyle name="Followed Hyperlink" xfId="622" builtinId="9" hidden="1"/>
    <cellStyle name="Followed Hyperlink" xfId="654" builtinId="9" hidden="1"/>
    <cellStyle name="Hyperlink" xfId="817" builtinId="8" hidden="1"/>
    <cellStyle name="Hyperlink" xfId="821" builtinId="8" hidden="1"/>
    <cellStyle name="Hyperlink" xfId="819" builtinId="8" hidden="1"/>
    <cellStyle name="Hyperlink" xfId="787" builtinId="8" hidden="1"/>
    <cellStyle name="Hyperlink" xfId="771" builtinId="8" hidden="1"/>
    <cellStyle name="Hyperlink" xfId="755" builtinId="8" hidden="1"/>
    <cellStyle name="Hyperlink" xfId="731" builtinId="8" hidden="1"/>
    <cellStyle name="Hyperlink" xfId="699" builtinId="8" hidden="1"/>
    <cellStyle name="Hyperlink" xfId="691" builtinId="8" hidden="1"/>
    <cellStyle name="Hyperlink" xfId="659" builtinId="8" hidden="1"/>
    <cellStyle name="Hyperlink" xfId="643" builtinId="8" hidden="1"/>
    <cellStyle name="Hyperlink" xfId="635" builtinId="8" hidden="1"/>
    <cellStyle name="Hyperlink" xfId="603" builtinId="8" hidden="1"/>
    <cellStyle name="Hyperlink" xfId="595" builtinId="8" hidden="1"/>
    <cellStyle name="Hyperlink" xfId="571" builtinId="8" hidden="1"/>
    <cellStyle name="Hyperlink" xfId="547" builtinId="8" hidden="1"/>
    <cellStyle name="Hyperlink" xfId="515" builtinId="8" hidden="1"/>
    <cellStyle name="Hyperlink" xfId="539" builtinId="8" hidden="1"/>
    <cellStyle name="Hyperlink" xfId="749" builtinId="8" hidden="1"/>
    <cellStyle name="Hyperlink" xfId="753" builtinId="8" hidden="1"/>
    <cellStyle name="Hyperlink" xfId="757" builtinId="8" hidden="1"/>
    <cellStyle name="Hyperlink" xfId="767" builtinId="8" hidden="1"/>
    <cellStyle name="Hyperlink" xfId="769" builtinId="8" hidden="1"/>
    <cellStyle name="Hyperlink" xfId="777" builtinId="8" hidden="1"/>
    <cellStyle name="Hyperlink" xfId="785" builtinId="8" hidden="1"/>
    <cellStyle name="Hyperlink" xfId="791" builtinId="8" hidden="1"/>
    <cellStyle name="Hyperlink" xfId="797" builtinId="8" hidden="1"/>
    <cellStyle name="Hyperlink" xfId="727" builtinId="8" hidden="1"/>
    <cellStyle name="Hyperlink" xfId="733" builtinId="8" hidden="1"/>
    <cellStyle name="Hyperlink" xfId="735" builtinId="8" hidden="1"/>
    <cellStyle name="Hyperlink" xfId="745" builtinId="8" hidden="1"/>
    <cellStyle name="Hyperlink" xfId="711" builtinId="8" hidden="1"/>
    <cellStyle name="Hyperlink" xfId="717" builtinId="8" hidden="1"/>
    <cellStyle name="Hyperlink" xfId="703" builtinId="8" hidden="1"/>
    <cellStyle name="Hyperlink" xfId="701" builtinId="8" hidden="1"/>
    <cellStyle name="Hyperlink" xfId="705" builtinId="8" hidden="1"/>
    <cellStyle name="Hyperlink" xfId="737" builtinId="8" hidden="1"/>
    <cellStyle name="Hyperlink" xfId="725" builtinId="8" hidden="1"/>
    <cellStyle name="Hyperlink" xfId="789" builtinId="8" hidden="1"/>
    <cellStyle name="Hyperlink" xfId="759" builtinId="8" hidden="1"/>
    <cellStyle name="Hyperlink" xfId="801" builtinId="8" hidden="1"/>
    <cellStyle name="Hyperlink" xfId="531" builtinId="8" hidden="1"/>
    <cellStyle name="Hyperlink" xfId="627" builtinId="8" hidden="1"/>
    <cellStyle name="Hyperlink" xfId="667" builtinId="8" hidden="1"/>
    <cellStyle name="Hyperlink" xfId="723" builtinId="8" hidden="1"/>
    <cellStyle name="Hyperlink" xfId="803" builtinId="8" hidden="1"/>
    <cellStyle name="Hyperlink" xfId="813" builtinId="8" hidden="1"/>
    <cellStyle name="Hyperlink" xfId="371" builtinId="8" hidden="1"/>
    <cellStyle name="Hyperlink" xfId="267" builtinId="8" hidden="1"/>
    <cellStyle name="Hyperlink" xfId="187" builtinId="8" hidden="1"/>
    <cellStyle name="Hyperlink" xfId="297" builtinId="8" hidden="1"/>
    <cellStyle name="Hyperlink" xfId="271" builtinId="8" hidden="1"/>
    <cellStyle name="Hyperlink" xfId="259" builtinId="8" hidden="1"/>
    <cellStyle name="Hyperlink" xfId="243" builtinId="8" hidden="1"/>
    <cellStyle name="Hyperlink" xfId="215" builtinId="8" hidden="1"/>
    <cellStyle name="Hyperlink" xfId="201" builtinId="8" hidden="1"/>
    <cellStyle name="Hyperlink" xfId="189" builtinId="8" hidden="1"/>
    <cellStyle name="Hyperlink" xfId="161" builtinId="8" hidden="1"/>
    <cellStyle name="Hyperlink" xfId="147" builtinId="8" hidden="1"/>
    <cellStyle name="Hyperlink" xfId="133" builtinId="8" hidden="1"/>
    <cellStyle name="Hyperlink" xfId="379" builtinId="8" hidden="1"/>
    <cellStyle name="Hyperlink" xfId="419" builtinId="8" hidden="1"/>
    <cellStyle name="Hyperlink" xfId="475" builtinId="8" hidden="1"/>
    <cellStyle name="Hyperlink" xfId="109" builtinId="8" hidden="1"/>
    <cellStyle name="Hyperlink" xfId="47" builtinId="8" hidden="1"/>
    <cellStyle name="Hyperlink" xfId="9" builtinId="8" hidden="1"/>
    <cellStyle name="Hyperlink" xfId="163" builtinId="8" hidden="1"/>
    <cellStyle name="Hyperlink" xfId="683" builtinId="8" hidden="1"/>
    <cellStyle name="Hyperlink" xfId="697" builtinId="8" hidden="1"/>
    <cellStyle name="Hyperlink" xfId="565" builtinId="8" hidden="1"/>
    <cellStyle name="Hyperlink" xfId="615" builtinId="8" hidden="1"/>
    <cellStyle name="Hyperlink" xfId="663" builtinId="8" hidden="1"/>
    <cellStyle name="Hyperlink" xfId="407" builtinId="8" hidden="1"/>
    <cellStyle name="Hyperlink" xfId="453" builtinId="8" hidden="1"/>
    <cellStyle name="Hyperlink" xfId="357" builtinId="8" hidden="1"/>
    <cellStyle name="Hyperlink" xfId="317" builtinId="8" hidden="1"/>
    <cellStyle name="Hyperlink" xfId="333" builtinId="8" hidden="1"/>
    <cellStyle name="Hyperlink" xfId="375" builtinId="8" hidden="1"/>
    <cellStyle name="Hyperlink" xfId="349" builtinId="8" hidden="1"/>
    <cellStyle name="Hyperlink" xfId="421" builtinId="8" hidden="1"/>
    <cellStyle name="Hyperlink" xfId="457" builtinId="8" hidden="1"/>
    <cellStyle name="Hyperlink" xfId="429" builtinId="8" hidden="1"/>
    <cellStyle name="Hyperlink" xfId="413" builtinId="8" hidden="1"/>
    <cellStyle name="Hyperlink" xfId="399" builtinId="8" hidden="1"/>
    <cellStyle name="Hyperlink" xfId="363" builtinId="8" hidden="1"/>
    <cellStyle name="Hyperlink" xfId="395" builtinId="8" hidden="1"/>
    <cellStyle name="Hyperlink" xfId="459" builtinId="8" hidden="1"/>
    <cellStyle name="Hyperlink" xfId="523" builtinId="8" hidden="1"/>
    <cellStyle name="Hyperlink" xfId="619" builtinId="8" hidden="1"/>
    <cellStyle name="Hyperlink" xfId="651" builtinId="8" hidden="1"/>
    <cellStyle name="Hyperlink" xfId="747" builtinId="8" hidden="1"/>
    <cellStyle name="Hyperlink" xfId="779" builtinId="8" hidden="1"/>
    <cellStyle name="Hyperlink" xfId="815" builtinId="8" hidden="1"/>
    <cellStyle name="Hyperlink" xfId="773" builtinId="8" hidden="1"/>
    <cellStyle name="Hyperlink" xfId="761" builtinId="8" hidden="1"/>
    <cellStyle name="Hyperlink" xfId="751" builtinId="8" hidden="1"/>
    <cellStyle name="Hyperlink" xfId="719" builtinId="8" hidden="1"/>
    <cellStyle name="Hyperlink" xfId="709" builtinId="8" hidden="1"/>
    <cellStyle name="Hyperlink" xfId="471" builtinId="8" hidden="1"/>
    <cellStyle name="Hyperlink" xfId="481" builtinId="8" hidden="1"/>
    <cellStyle name="Hyperlink" xfId="487" builtinId="8" hidden="1"/>
    <cellStyle name="Hyperlink" xfId="489" builtinId="8" hidden="1"/>
    <cellStyle name="Hyperlink" xfId="497" builtinId="8" hidden="1"/>
    <cellStyle name="Hyperlink" xfId="501" builtinId="8" hidden="1"/>
    <cellStyle name="Hyperlink" xfId="511" builtinId="8" hidden="1"/>
    <cellStyle name="Hyperlink" xfId="519" builtinId="8" hidden="1"/>
    <cellStyle name="Hyperlink" xfId="521" builtinId="8" hidden="1"/>
    <cellStyle name="Hyperlink" xfId="525" builtinId="8" hidden="1"/>
    <cellStyle name="Hyperlink" xfId="535" builtinId="8" hidden="1"/>
    <cellStyle name="Hyperlink" xfId="543" builtinId="8" hidden="1"/>
    <cellStyle name="Hyperlink" xfId="545" builtinId="8" hidden="1"/>
    <cellStyle name="Hyperlink" xfId="557" builtinId="8" hidden="1"/>
    <cellStyle name="Hyperlink" xfId="559" builtinId="8" hidden="1"/>
    <cellStyle name="Hyperlink" xfId="561" builtinId="8" hidden="1"/>
    <cellStyle name="Hyperlink" xfId="575" builtinId="8" hidden="1"/>
    <cellStyle name="Hyperlink" xfId="581" builtinId="8" hidden="1"/>
    <cellStyle name="Hyperlink" xfId="583" builtinId="8" hidden="1"/>
    <cellStyle name="Hyperlink" xfId="593" builtinId="8" hidden="1"/>
    <cellStyle name="Hyperlink" xfId="597" builtinId="8" hidden="1"/>
    <cellStyle name="Hyperlink" xfId="599" builtinId="8" hidden="1"/>
    <cellStyle name="Hyperlink" xfId="609" builtinId="8" hidden="1"/>
    <cellStyle name="Hyperlink" xfId="617" builtinId="8" hidden="1"/>
    <cellStyle name="Hyperlink" xfId="621" builtinId="8" hidden="1"/>
    <cellStyle name="Hyperlink" xfId="629" builtinId="8" hidden="1"/>
    <cellStyle name="Hyperlink" xfId="631" builtinId="8" hidden="1"/>
    <cellStyle name="Hyperlink" xfId="641" builtinId="8" hidden="1"/>
    <cellStyle name="Hyperlink" xfId="647" builtinId="8" hidden="1"/>
    <cellStyle name="Hyperlink" xfId="653" builtinId="8" hidden="1"/>
    <cellStyle name="Hyperlink" xfId="657" builtinId="8" hidden="1"/>
    <cellStyle name="Hyperlink" xfId="665" builtinId="8" hidden="1"/>
    <cellStyle name="Hyperlink" xfId="671" builtinId="8" hidden="1"/>
    <cellStyle name="Hyperlink" xfId="679" builtinId="8" hidden="1"/>
    <cellStyle name="Hyperlink" xfId="685" builtinId="8" hidden="1"/>
    <cellStyle name="Hyperlink" xfId="689" builtinId="8" hidden="1"/>
    <cellStyle name="Hyperlink" xfId="693" builtinId="8" hidden="1"/>
    <cellStyle name="Hyperlink" xfId="633" builtinId="8" hidden="1"/>
    <cellStyle name="Hyperlink" xfId="613" builtinId="8" hidden="1"/>
    <cellStyle name="Hyperlink" xfId="569" builtinId="8" hidden="1"/>
    <cellStyle name="Hyperlink" xfId="527" builtinId="8" hidden="1"/>
    <cellStyle name="Hyperlink" xfId="485" builtinId="8" hidden="1"/>
    <cellStyle name="Hyperlink" xfId="381" builtinId="8" hidden="1"/>
    <cellStyle name="Hyperlink" xfId="669" builtinId="8" hidden="1"/>
    <cellStyle name="Hyperlink" xfId="637" builtinId="8" hidden="1"/>
    <cellStyle name="Hyperlink" xfId="605" builtinId="8" hidden="1"/>
    <cellStyle name="Hyperlink" xfId="537" builtinId="8" hidden="1"/>
    <cellStyle name="Hyperlink" xfId="509" builtinId="8" hidden="1"/>
    <cellStyle name="Hyperlink" xfId="473" builtinId="8" hidden="1"/>
    <cellStyle name="Hyperlink" xfId="587" builtinId="8" hidden="1"/>
    <cellStyle name="Hyperlink" xfId="27" builtinId="8" hidden="1"/>
    <cellStyle name="Hyperlink" xfId="7" builtinId="8" hidden="1"/>
    <cellStyle name="Hyperlink" xfId="3" builtinId="8" hidden="1"/>
    <cellStyle name="Hyperlink" xfId="1" builtinId="8" hidden="1"/>
    <cellStyle name="Hyperlink" xfId="5" builtinId="8" hidden="1"/>
    <cellStyle name="Hyperlink" xfId="15" builtinId="8" hidden="1"/>
    <cellStyle name="Hyperlink" xfId="51" builtinId="8" hidden="1"/>
    <cellStyle name="Hyperlink" xfId="35" builtinId="8" hidden="1"/>
    <cellStyle name="Hyperlink" xfId="125" builtinId="8" hidden="1"/>
    <cellStyle name="Hyperlink" xfId="107" builtinId="8" hidden="1"/>
    <cellStyle name="Hyperlink" xfId="99" builtinId="8" hidden="1"/>
    <cellStyle name="Hyperlink" xfId="65" builtinId="8" hidden="1"/>
    <cellStyle name="Hyperlink" xfId="155" builtinId="8" hidden="1"/>
    <cellStyle name="Hyperlink" xfId="283" builtinId="8" hidden="1"/>
    <cellStyle name="Hyperlink" xfId="281" builtinId="8" hidden="1"/>
    <cellStyle name="Hyperlink" xfId="263" builtinId="8" hidden="1"/>
    <cellStyle name="Hyperlink" xfId="255" builtinId="8" hidden="1"/>
    <cellStyle name="Hyperlink" xfId="227" builtinId="8" hidden="1"/>
    <cellStyle name="Hyperlink" xfId="217" builtinId="8" hidden="1"/>
    <cellStyle name="Hyperlink" xfId="209" builtinId="8" hidden="1"/>
    <cellStyle name="Hyperlink" xfId="181" builtinId="8" hidden="1"/>
    <cellStyle name="Hyperlink" xfId="173" builtinId="8" hidden="1"/>
    <cellStyle name="Hyperlink" xfId="153" builtinId="8" hidden="1"/>
    <cellStyle name="Hyperlink" xfId="331" builtinId="8" hidden="1"/>
    <cellStyle name="Hyperlink" xfId="145" builtinId="8" hidden="1"/>
    <cellStyle name="Hyperlink" xfId="73" builtinId="8" hidden="1"/>
    <cellStyle name="Hyperlink" xfId="117" builtinId="8" hidden="1"/>
    <cellStyle name="Hyperlink" xfId="121" builtinId="8" hidden="1"/>
    <cellStyle name="Hyperlink" xfId="127" builtinId="8" hidden="1"/>
    <cellStyle name="Hyperlink" xfId="29" builtinId="8" hidden="1"/>
    <cellStyle name="Hyperlink" xfId="31" builtinId="8" hidden="1"/>
    <cellStyle name="Hyperlink" xfId="33" builtinId="8" hidden="1"/>
    <cellStyle name="Hyperlink" xfId="41" builtinId="8" hidden="1"/>
    <cellStyle name="Hyperlink" xfId="45" builtinId="8" hidden="1"/>
    <cellStyle name="Hyperlink" xfId="49" builtinId="8" hidden="1"/>
    <cellStyle name="Hyperlink" xfId="55" builtinId="8" hidden="1"/>
    <cellStyle name="Hyperlink" xfId="17" builtinId="8" hidden="1"/>
    <cellStyle name="Hyperlink" xfId="19" builtinId="8" hidden="1"/>
    <cellStyle name="Hyperlink" xfId="95" builtinId="8" hidden="1"/>
    <cellStyle name="Hyperlink" xfId="101" builtinId="8" hidden="1"/>
    <cellStyle name="Hyperlink" xfId="103" builtinId="8" hidden="1"/>
    <cellStyle name="Hyperlink" xfId="111" builtinId="8" hidden="1"/>
    <cellStyle name="Hyperlink" xfId="113" builtinId="8" hidden="1"/>
    <cellStyle name="Hyperlink" xfId="77" builtinId="8" hidden="1"/>
    <cellStyle name="Hyperlink" xfId="83" builtinId="8" hidden="1"/>
    <cellStyle name="Hyperlink" xfId="87" builtinId="8" hidden="1"/>
    <cellStyle name="Hyperlink" xfId="69" builtinId="8" hidden="1"/>
    <cellStyle name="Hyperlink" xfId="67" builtinId="8" hidden="1"/>
    <cellStyle name="Hyperlink" xfId="71" builtinId="8" hidden="1"/>
    <cellStyle name="Hyperlink" xfId="79" builtinId="8" hidden="1"/>
    <cellStyle name="Hyperlink" xfId="105" builtinId="8" hidden="1"/>
    <cellStyle name="Hyperlink" xfId="93" builtinId="8" hidden="1"/>
    <cellStyle name="Hyperlink" xfId="53" builtinId="8" hidden="1"/>
    <cellStyle name="Hyperlink" xfId="39" builtinId="8" hidden="1"/>
    <cellStyle name="Hyperlink" xfId="123" builtinId="8" hidden="1"/>
    <cellStyle name="Hyperlink" xfId="21" builtinId="8" hidden="1"/>
    <cellStyle name="Hyperlink" xfId="135" builtinId="8" hidden="1"/>
    <cellStyle name="Hyperlink" xfId="191" builtinId="8" hidden="1"/>
    <cellStyle name="Hyperlink" xfId="245" builtinId="8" hidden="1"/>
    <cellStyle name="Hyperlink" xfId="291" builtinId="8" hidden="1"/>
    <cellStyle name="Hyperlink" xfId="89" builtinId="8" hidden="1"/>
    <cellStyle name="Hyperlink" xfId="59" builtinId="8" hidden="1"/>
    <cellStyle name="Hyperlink" xfId="23" builtinId="8" hidden="1"/>
    <cellStyle name="Hyperlink" xfId="11" builtinId="8" hidden="1"/>
    <cellStyle name="Hyperlink" xfId="793" builtinId="8" hidden="1"/>
    <cellStyle name="Hyperlink" xfId="573" builtinId="8" hidden="1"/>
    <cellStyle name="Hyperlink" xfId="655" builtinId="8" hidden="1"/>
    <cellStyle name="Hyperlink" xfId="549" builtinId="8" hidden="1"/>
    <cellStyle name="Hyperlink" xfId="695" builtinId="8" hidden="1"/>
    <cellStyle name="Hyperlink" xfId="681" builtinId="8" hidden="1"/>
    <cellStyle name="Hyperlink" xfId="661" builtinId="8" hidden="1"/>
    <cellStyle name="Hyperlink" xfId="645" builtinId="8" hidden="1"/>
    <cellStyle name="Hyperlink" xfId="623" builtinId="8" hidden="1"/>
    <cellStyle name="Hyperlink" xfId="607" builtinId="8" hidden="1"/>
    <cellStyle name="Hyperlink" xfId="585" builtinId="8" hidden="1"/>
    <cellStyle name="Hyperlink" xfId="567" builtinId="8" hidden="1"/>
    <cellStyle name="Hyperlink" xfId="551" builtinId="8" hidden="1"/>
    <cellStyle name="Hyperlink" xfId="533" builtinId="8" hidden="1"/>
    <cellStyle name="Hyperlink" xfId="513" builtinId="8" hidden="1"/>
    <cellStyle name="Hyperlink" xfId="495" builtinId="8" hidden="1"/>
    <cellStyle name="Hyperlink" xfId="477" builtinId="8" hidden="1"/>
    <cellStyle name="Hyperlink" xfId="729" builtinId="8" hidden="1"/>
    <cellStyle name="Hyperlink" xfId="805" builtinId="8" hidden="1"/>
    <cellStyle name="Hyperlink" xfId="715" builtinId="8" hidden="1"/>
    <cellStyle name="Hyperlink" xfId="491" builtinId="8" hidden="1"/>
    <cellStyle name="Hyperlink" xfId="383" builtinId="8" hidden="1"/>
    <cellStyle name="Hyperlink" xfId="445" builtinId="8" hidden="1"/>
    <cellStyle name="Hyperlink" xfId="361" builtinId="8" hidden="1"/>
    <cellStyle name="Hyperlink" xfId="311" builtinId="8" hidden="1"/>
    <cellStyle name="Hyperlink" xfId="591" builtinId="8" hidden="1"/>
    <cellStyle name="Hyperlink" xfId="517" builtinId="8" hidden="1"/>
    <cellStyle name="Hyperlink" xfId="219" builtinId="8" hidden="1"/>
    <cellStyle name="Hyperlink" xfId="63" builtinId="8" hidden="1"/>
    <cellStyle name="Hyperlink" xfId="323" builtinId="8" hidden="1"/>
    <cellStyle name="Hyperlink" xfId="175" builtinId="8" hidden="1"/>
    <cellStyle name="Hyperlink" xfId="231" builtinId="8" hidden="1"/>
    <cellStyle name="Hyperlink" xfId="287" builtinId="8" hidden="1"/>
    <cellStyle name="Hyperlink" xfId="205" builtinId="8" hidden="1"/>
    <cellStyle name="Hyperlink" xfId="763" builtinId="8" hidden="1"/>
    <cellStyle name="Hyperlink" xfId="579" builtinId="8" hidden="1"/>
    <cellStyle name="Hyperlink" xfId="775" builtinId="8" hidden="1"/>
    <cellStyle name="Hyperlink" xfId="713" builtinId="8" hidden="1"/>
    <cellStyle name="Hyperlink" xfId="721" builtinId="8" hidden="1"/>
    <cellStyle name="Hyperlink" xfId="743" builtinId="8" hidden="1"/>
    <cellStyle name="Hyperlink" xfId="799" builtinId="8" hidden="1"/>
    <cellStyle name="Hyperlink" xfId="781" builtinId="8" hidden="1"/>
    <cellStyle name="Hyperlink" xfId="765" builtinId="8" hidden="1"/>
    <cellStyle name="Hyperlink" xfId="707" builtinId="8" hidden="1"/>
    <cellStyle name="Hyperlink" xfId="563" builtinId="8" hidden="1"/>
    <cellStyle name="Hyperlink" xfId="611" builtinId="8" hidden="1"/>
    <cellStyle name="Hyperlink" xfId="675" builtinId="8" hidden="1"/>
    <cellStyle name="Hyperlink" xfId="739" builtinId="8" hidden="1"/>
    <cellStyle name="Hyperlink" xfId="795" builtinId="8" hidden="1"/>
    <cellStyle name="Hyperlink" xfId="809" builtinId="8" hidden="1"/>
    <cellStyle name="Hyperlink" xfId="783" builtinId="8" hidden="1"/>
    <cellStyle name="Hyperlink" xfId="811" builtinId="8" hidden="1"/>
    <cellStyle name="Hyperlink" xfId="555" builtinId="8" hidden="1"/>
    <cellStyle name="Hyperlink" xfId="427" builtinId="8" hidden="1"/>
    <cellStyle name="Hyperlink" xfId="299" builtinId="8" hidden="1"/>
    <cellStyle name="Hyperlink" xfId="237" builtinId="8" hidden="1"/>
    <cellStyle name="Hyperlink" xfId="273" builtinId="8" hidden="1"/>
    <cellStyle name="Hyperlink" xfId="81" builtinId="8" hidden="1"/>
    <cellStyle name="Hyperlink" xfId="115" builtinId="8" hidden="1"/>
    <cellStyle name="Hyperlink" xfId="43" builtinId="8" hidden="1"/>
    <cellStyle name="Hyperlink" xfId="13" builtinId="8" hidden="1"/>
    <cellStyle name="Hyperlink" xfId="25" builtinId="8" hidden="1"/>
    <cellStyle name="Hyperlink" xfId="37" builtinId="8" hidden="1"/>
    <cellStyle name="Hyperlink" xfId="91" builtinId="8" hidden="1"/>
    <cellStyle name="Hyperlink" xfId="119" builtinId="8" hidden="1"/>
    <cellStyle name="Hyperlink" xfId="97" builtinId="8" hidden="1"/>
    <cellStyle name="Hyperlink" xfId="85" builtinId="8" hidden="1"/>
    <cellStyle name="Hyperlink" xfId="75" builtinId="8" hidden="1"/>
    <cellStyle name="Hyperlink" xfId="507" builtinId="8" hidden="1"/>
    <cellStyle name="Hyperlink" xfId="483" builtinId="8" hidden="1"/>
    <cellStyle name="Hyperlink" xfId="467" builtinId="8" hidden="1"/>
    <cellStyle name="Hyperlink" xfId="443" builtinId="8" hidden="1"/>
    <cellStyle name="Hyperlink" xfId="435" builtinId="8" hidden="1"/>
    <cellStyle name="Hyperlink" xfId="411" builtinId="8" hidden="1"/>
    <cellStyle name="Hyperlink" xfId="403" builtinId="8" hidden="1"/>
    <cellStyle name="Hyperlink" xfId="387" builtinId="8" hidden="1"/>
    <cellStyle name="Hyperlink" xfId="347" builtinId="8" hidden="1"/>
    <cellStyle name="Hyperlink" xfId="339" builtinId="8" hidden="1"/>
    <cellStyle name="Hyperlink" xfId="315" builtinId="8" hidden="1"/>
    <cellStyle name="Hyperlink" xfId="307" builtinId="8" hidden="1"/>
    <cellStyle name="Hyperlink" xfId="129" builtinId="8" hidden="1"/>
    <cellStyle name="Hyperlink" xfId="137" builtinId="8" hidden="1"/>
    <cellStyle name="Hyperlink" xfId="141" builtinId="8" hidden="1"/>
    <cellStyle name="Hyperlink" xfId="149" builtinId="8" hidden="1"/>
    <cellStyle name="Hyperlink" xfId="151" builtinId="8" hidden="1"/>
    <cellStyle name="Hyperlink" xfId="159" builtinId="8" hidden="1"/>
    <cellStyle name="Hyperlink" xfId="165" builtinId="8" hidden="1"/>
    <cellStyle name="Hyperlink" xfId="167" builtinId="8" hidden="1"/>
    <cellStyle name="Hyperlink" xfId="169" builtinId="8" hidden="1"/>
    <cellStyle name="Hyperlink" xfId="177" builtinId="8" hidden="1"/>
    <cellStyle name="Hyperlink" xfId="185" builtinId="8" hidden="1"/>
    <cellStyle name="Hyperlink" xfId="193" builtinId="8" hidden="1"/>
    <cellStyle name="Hyperlink" xfId="195" builtinId="8" hidden="1"/>
    <cellStyle name="Hyperlink" xfId="197" builtinId="8" hidden="1"/>
    <cellStyle name="Hyperlink" xfId="207" builtinId="8" hidden="1"/>
    <cellStyle name="Hyperlink" xfId="211" builtinId="8" hidden="1"/>
    <cellStyle name="Hyperlink" xfId="213" builtinId="8" hidden="1"/>
    <cellStyle name="Hyperlink" xfId="223" builtinId="8" hidden="1"/>
    <cellStyle name="Hyperlink" xfId="225" builtinId="8" hidden="1"/>
    <cellStyle name="Hyperlink" xfId="233" builtinId="8" hidden="1"/>
    <cellStyle name="Hyperlink" xfId="239" builtinId="8" hidden="1"/>
    <cellStyle name="Hyperlink" xfId="241" builtinId="8" hidden="1"/>
    <cellStyle name="Hyperlink" xfId="247" builtinId="8" hidden="1"/>
    <cellStyle name="Hyperlink" xfId="249" builtinId="8" hidden="1"/>
    <cellStyle name="Hyperlink" xfId="261" builtinId="8" hidden="1"/>
    <cellStyle name="Hyperlink" xfId="265" builtinId="8" hidden="1"/>
    <cellStyle name="Hyperlink" xfId="269" builtinId="8" hidden="1"/>
    <cellStyle name="Hyperlink" xfId="275" builtinId="8" hidden="1"/>
    <cellStyle name="Hyperlink" xfId="279" builtinId="8" hidden="1"/>
    <cellStyle name="Hyperlink" xfId="285" builtinId="8" hidden="1"/>
    <cellStyle name="Hyperlink" xfId="289" builtinId="8" hidden="1"/>
    <cellStyle name="Hyperlink" xfId="295" builtinId="8" hidden="1"/>
    <cellStyle name="Hyperlink" xfId="251" builtinId="8" hidden="1"/>
    <cellStyle name="Hyperlink" xfId="235" builtinId="8" hidden="1"/>
    <cellStyle name="Hyperlink" xfId="203" builtinId="8" hidden="1"/>
    <cellStyle name="Hyperlink" xfId="171" builtinId="8" hidden="1"/>
    <cellStyle name="Hyperlink" xfId="139" builtinId="8" hidden="1"/>
    <cellStyle name="Hyperlink" xfId="61" builtinId="8" hidden="1"/>
    <cellStyle name="Hyperlink" xfId="253" builtinId="8" hidden="1"/>
    <cellStyle name="Hyperlink" xfId="229" builtinId="8" hidden="1"/>
    <cellStyle name="Hyperlink" xfId="179" builtinId="8" hidden="1"/>
    <cellStyle name="Hyperlink" xfId="157" builtinId="8" hidden="1"/>
    <cellStyle name="Hyperlink" xfId="131" builtinId="8" hidden="1"/>
    <cellStyle name="Hyperlink" xfId="451" builtinId="8" hidden="1"/>
    <cellStyle name="Hyperlink" xfId="807" builtinId="8" hidden="1"/>
    <cellStyle name="Hyperlink" xfId="277" builtinId="8" hidden="1"/>
    <cellStyle name="Hyperlink" xfId="293" builtinId="8" hidden="1"/>
    <cellStyle name="Hyperlink" xfId="257" builtinId="8" hidden="1"/>
    <cellStyle name="Hyperlink" xfId="221" builtinId="8" hidden="1"/>
    <cellStyle name="Hyperlink" xfId="183" builtinId="8" hidden="1"/>
    <cellStyle name="Hyperlink" xfId="143" builtinId="8" hidden="1"/>
    <cellStyle name="Hyperlink" xfId="355" builtinId="8" hidden="1"/>
    <cellStyle name="Hyperlink" xfId="499" builtinId="8" hidden="1"/>
    <cellStyle name="Hyperlink" xfId="57" builtinId="8" hidden="1"/>
    <cellStyle name="Hyperlink" xfId="199" builtinId="8" hidden="1"/>
    <cellStyle name="Hyperlink" xfId="335" builtinId="8" hidden="1"/>
    <cellStyle name="Hyperlink" xfId="309" builtinId="8" hidden="1"/>
    <cellStyle name="Hyperlink" xfId="313" builtinId="8" hidden="1"/>
    <cellStyle name="Hyperlink" xfId="303" builtinId="8" hidden="1"/>
    <cellStyle name="Hyperlink" xfId="301" builtinId="8" hidden="1"/>
    <cellStyle name="Hyperlink" xfId="305" builtinId="8" hidden="1"/>
    <cellStyle name="Hyperlink" xfId="329" builtinId="8" hidden="1"/>
    <cellStyle name="Hyperlink" xfId="319" builtinId="8" hidden="1"/>
    <cellStyle name="Hyperlink" xfId="367" builtinId="8" hidden="1"/>
    <cellStyle name="Hyperlink" xfId="345" builtinId="8" hidden="1"/>
    <cellStyle name="Hyperlink" xfId="377" builtinId="8" hidden="1"/>
    <cellStyle name="Hyperlink" xfId="465" builtinId="8" hidden="1"/>
    <cellStyle name="Hyperlink" xfId="441" builtinId="8" hidden="1"/>
    <cellStyle name="Hyperlink" xfId="431" builtinId="8" hidden="1"/>
    <cellStyle name="Hyperlink" xfId="417" builtinId="8" hidden="1"/>
    <cellStyle name="Hyperlink" xfId="385" builtinId="8" hidden="1"/>
    <cellStyle name="Hyperlink" xfId="505" builtinId="8" hidden="1"/>
    <cellStyle name="Hyperlink" xfId="677" builtinId="8" hidden="1"/>
    <cellStyle name="Hyperlink" xfId="687" builtinId="8" hidden="1"/>
    <cellStyle name="Hyperlink" xfId="673" builtinId="8" hidden="1"/>
    <cellStyle name="Hyperlink" xfId="649" builtinId="8" hidden="1"/>
    <cellStyle name="Hyperlink" xfId="639" builtinId="8" hidden="1"/>
    <cellStyle name="Hyperlink" xfId="625" builtinId="8" hidden="1"/>
    <cellStyle name="Hyperlink" xfId="601" builtinId="8" hidden="1"/>
    <cellStyle name="Hyperlink" xfId="589" builtinId="8" hidden="1"/>
    <cellStyle name="Hyperlink" xfId="577" builtinId="8" hidden="1"/>
    <cellStyle name="Hyperlink" xfId="553" builtinId="8" hidden="1"/>
    <cellStyle name="Hyperlink" xfId="541" builtinId="8" hidden="1"/>
    <cellStyle name="Hyperlink" xfId="529" builtinId="8" hidden="1"/>
    <cellStyle name="Hyperlink" xfId="503" builtinId="8" hidden="1"/>
    <cellStyle name="Hyperlink" xfId="479" builtinId="8" hidden="1"/>
    <cellStyle name="Hyperlink" xfId="741" builtinId="8" hidden="1"/>
    <cellStyle name="Hyperlink" xfId="493" builtinId="8" hidden="1"/>
    <cellStyle name="Hyperlink" xfId="397" builtinId="8" hidden="1"/>
    <cellStyle name="Hyperlink" xfId="327" builtinId="8" hidden="1"/>
    <cellStyle name="Hyperlink" xfId="455" builtinId="8" hidden="1"/>
    <cellStyle name="Hyperlink" xfId="461" builtinId="8" hidden="1"/>
    <cellStyle name="Hyperlink" xfId="469" builtinId="8" hidden="1"/>
    <cellStyle name="Hyperlink" xfId="463" builtinId="8" hidden="1"/>
    <cellStyle name="Hyperlink" xfId="337" builtinId="8" hidden="1"/>
    <cellStyle name="Hyperlink" xfId="341" builtinId="8" hidden="1"/>
    <cellStyle name="Hyperlink" xfId="343" builtinId="8" hidden="1"/>
    <cellStyle name="Hyperlink" xfId="351" builtinId="8" hidden="1"/>
    <cellStyle name="Hyperlink" xfId="353" builtinId="8" hidden="1"/>
    <cellStyle name="Hyperlink" xfId="359" builtinId="8" hidden="1"/>
    <cellStyle name="Hyperlink" xfId="365" builtinId="8" hidden="1"/>
    <cellStyle name="Hyperlink" xfId="369" builtinId="8" hidden="1"/>
    <cellStyle name="Hyperlink" xfId="373" builtinId="8" hidden="1"/>
    <cellStyle name="Hyperlink" xfId="321" builtinId="8" hidden="1"/>
    <cellStyle name="Hyperlink" xfId="325" builtinId="8" hidden="1"/>
    <cellStyle name="Hyperlink" xfId="423" builtinId="8" hidden="1"/>
    <cellStyle name="Hyperlink" xfId="425" builtinId="8" hidden="1"/>
    <cellStyle name="Hyperlink" xfId="433" builtinId="8" hidden="1"/>
    <cellStyle name="Hyperlink" xfId="437" builtinId="8" hidden="1"/>
    <cellStyle name="Hyperlink" xfId="439" builtinId="8" hidden="1"/>
    <cellStyle name="Hyperlink" xfId="447" builtinId="8" hidden="1"/>
    <cellStyle name="Hyperlink" xfId="449" builtinId="8" hidden="1"/>
    <cellStyle name="Hyperlink" xfId="401" builtinId="8" hidden="1"/>
    <cellStyle name="Hyperlink" xfId="405" builtinId="8" hidden="1"/>
    <cellStyle name="Hyperlink" xfId="409" builtinId="8" hidden="1"/>
    <cellStyle name="Hyperlink" xfId="415" builtinId="8" hidden="1"/>
    <cellStyle name="Hyperlink" xfId="391" builtinId="8" hidden="1"/>
    <cellStyle name="Hyperlink" xfId="393" builtinId="8" hidden="1"/>
    <cellStyle name="Hyperlink" xfId="38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578828</xdr:colOff>
      <xdr:row>0</xdr:row>
      <xdr:rowOff>67407</xdr:rowOff>
    </xdr:from>
    <xdr:to>
      <xdr:col>8</xdr:col>
      <xdr:colOff>835270</xdr:colOff>
      <xdr:row>3</xdr:row>
      <xdr:rowOff>7328</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88270" y="67407"/>
          <a:ext cx="1362808" cy="58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Spring 2020 Pricing</a:t>
          </a:r>
        </a:p>
        <a:p>
          <a:endParaRPr lang="en-US" sz="1100"/>
        </a:p>
      </xdr:txBody>
    </xdr:sp>
    <xdr:clientData/>
  </xdr:twoCellAnchor>
  <xdr:twoCellAnchor>
    <xdr:from>
      <xdr:col>1</xdr:col>
      <xdr:colOff>40640</xdr:colOff>
      <xdr:row>3</xdr:row>
      <xdr:rowOff>29016</xdr:rowOff>
    </xdr:from>
    <xdr:to>
      <xdr:col>8</xdr:col>
      <xdr:colOff>833120</xdr:colOff>
      <xdr:row>3</xdr:row>
      <xdr:rowOff>29016</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223813" y="673785"/>
          <a:ext cx="6925115" cy="0"/>
        </a:xfrm>
        <a:prstGeom prst="line">
          <a:avLst/>
        </a:prstGeom>
        <a:ln>
          <a:solidFill>
            <a:srgbClr val="00478A"/>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95251</xdr:colOff>
      <xdr:row>0</xdr:row>
      <xdr:rowOff>43963</xdr:rowOff>
    </xdr:from>
    <xdr:to>
      <xdr:col>2</xdr:col>
      <xdr:colOff>1157655</xdr:colOff>
      <xdr:row>2</xdr:row>
      <xdr:rowOff>216878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9759"/>
        <a:stretch/>
      </xdr:blipFill>
      <xdr:spPr>
        <a:xfrm>
          <a:off x="95251" y="43963"/>
          <a:ext cx="1560635" cy="568569"/>
        </a:xfrm>
        <a:prstGeom prst="rect">
          <a:avLst/>
        </a:prstGeom>
      </xdr:spPr>
    </xdr:pic>
    <xdr:clientData/>
  </xdr:twoCellAnchor>
  <xdr:twoCellAnchor editAs="oneCell">
    <xdr:from>
      <xdr:col>2</xdr:col>
      <xdr:colOff>1233854</xdr:colOff>
      <xdr:row>0</xdr:row>
      <xdr:rowOff>32239</xdr:rowOff>
    </xdr:from>
    <xdr:to>
      <xdr:col>3</xdr:col>
      <xdr:colOff>1487787</xdr:colOff>
      <xdr:row>3</xdr:row>
      <xdr:rowOff>10887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732085" y="32239"/>
          <a:ext cx="1865856" cy="623417"/>
        </a:xfrm>
        <a:prstGeom prst="rect">
          <a:avLst/>
        </a:prstGeom>
      </xdr:spPr>
    </xdr:pic>
    <xdr:clientData/>
  </xdr:twoCellAnchor>
  <xdr:twoCellAnchor>
    <xdr:from>
      <xdr:col>3</xdr:col>
      <xdr:colOff>1333496</xdr:colOff>
      <xdr:row>0</xdr:row>
      <xdr:rowOff>162658</xdr:rowOff>
    </xdr:from>
    <xdr:to>
      <xdr:col>7</xdr:col>
      <xdr:colOff>139207</xdr:colOff>
      <xdr:row>4</xdr:row>
      <xdr:rowOff>43962</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443650" y="162658"/>
          <a:ext cx="2505807"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0070C0"/>
              </a:solidFill>
              <a:effectLst/>
              <a:latin typeface="+mn-lt"/>
              <a:ea typeface="+mn-ea"/>
              <a:cs typeface="+mn-cs"/>
            </a:rPr>
            <a:t>ACSI Member Testing Materials </a:t>
          </a:r>
        </a:p>
        <a:p>
          <a:pPr algn="ctr"/>
          <a:r>
            <a:rPr lang="en-US" sz="1200" b="1">
              <a:solidFill>
                <a:srgbClr val="0070C0"/>
              </a:solidFill>
              <a:effectLst/>
              <a:latin typeface="+mn-lt"/>
              <a:ea typeface="+mn-ea"/>
              <a:cs typeface="+mn-cs"/>
            </a:rPr>
            <a:t>Pricing</a:t>
          </a:r>
          <a:r>
            <a:rPr lang="en-US" sz="1200" b="1" baseline="0">
              <a:solidFill>
                <a:srgbClr val="0070C0"/>
              </a:solidFill>
              <a:effectLst/>
              <a:latin typeface="+mn-lt"/>
              <a:ea typeface="+mn-ea"/>
              <a:cs typeface="+mn-cs"/>
            </a:rPr>
            <a:t> Tool</a:t>
          </a:r>
          <a:r>
            <a:rPr lang="en-US" sz="1200" b="1">
              <a:solidFill>
                <a:srgbClr val="0070C0"/>
              </a:solidFill>
              <a:effectLst/>
              <a:latin typeface="+mn-lt"/>
              <a:ea typeface="+mn-ea"/>
              <a:cs typeface="+mn-cs"/>
            </a:rPr>
            <a:t>/Order Form</a:t>
          </a:r>
          <a:endParaRPr lang="en-US" sz="1200">
            <a:solidFill>
              <a:srgbClr val="0070C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2"/>
  <sheetViews>
    <sheetView showGridLines="0" tabSelected="1" view="pageBreakPreview" topLeftCell="A70" zoomScale="130" zoomScaleNormal="130" zoomScaleSheetLayoutView="130" zoomScalePageLayoutView="125" workbookViewId="0">
      <selection activeCell="H88" sqref="H88"/>
    </sheetView>
  </sheetViews>
  <sheetFormatPr defaultColWidth="10.875" defaultRowHeight="15.75"/>
  <cols>
    <col min="1" max="1" width="2.375" style="5" customWidth="1"/>
    <col min="2" max="2" width="4.125" style="5" bestFit="1" customWidth="1"/>
    <col min="3" max="3" width="21.125" style="5" customWidth="1"/>
    <col min="4" max="4" width="20.625" style="5" customWidth="1"/>
    <col min="5" max="5" width="3.5" style="5" customWidth="1"/>
    <col min="6" max="6" width="16.5" style="5" customWidth="1"/>
    <col min="7" max="7" width="7.875" style="5" bestFit="1" customWidth="1"/>
    <col min="8" max="8" width="6.625" style="5" customWidth="1"/>
    <col min="9" max="9" width="10.875" style="7" customWidth="1"/>
    <col min="10" max="10" width="20" style="5" customWidth="1"/>
    <col min="11" max="11" width="6.875" style="5" customWidth="1"/>
    <col min="12" max="16384" width="10.875" style="5"/>
  </cols>
  <sheetData>
    <row r="1" spans="1:11">
      <c r="A1" s="9"/>
      <c r="B1" s="9"/>
      <c r="C1" s="9"/>
      <c r="D1" s="9"/>
      <c r="E1" s="9"/>
      <c r="F1" s="9"/>
      <c r="G1" s="9"/>
      <c r="H1" s="9"/>
      <c r="I1" s="10"/>
    </row>
    <row r="2" spans="1:11">
      <c r="A2" s="9"/>
      <c r="B2" s="9"/>
      <c r="C2" s="9"/>
      <c r="D2" s="9"/>
      <c r="E2" s="9"/>
      <c r="F2" s="9"/>
      <c r="G2" s="9"/>
      <c r="H2" s="9"/>
      <c r="I2" s="10"/>
    </row>
    <row r="3" spans="1:11" ht="19.5" customHeight="1">
      <c r="A3" s="9"/>
      <c r="B3" s="9"/>
      <c r="C3" s="9"/>
      <c r="D3" s="9"/>
      <c r="E3" s="9"/>
      <c r="F3" s="9"/>
      <c r="G3" s="9"/>
      <c r="H3" s="9"/>
      <c r="I3" s="10"/>
    </row>
    <row r="4" spans="1:11">
      <c r="A4" s="9"/>
      <c r="B4" s="9"/>
      <c r="C4" s="9"/>
      <c r="D4" s="9"/>
      <c r="E4" s="9"/>
      <c r="F4" s="9"/>
      <c r="G4" s="9"/>
      <c r="H4" s="9"/>
      <c r="I4" s="10"/>
    </row>
    <row r="5" spans="1:11">
      <c r="A5" s="9"/>
      <c r="B5" s="11" t="s">
        <v>0</v>
      </c>
      <c r="C5" s="9"/>
      <c r="D5" s="9"/>
      <c r="E5" s="39"/>
      <c r="F5" s="12" t="s">
        <v>1</v>
      </c>
      <c r="G5" s="12"/>
      <c r="H5" s="12"/>
      <c r="I5" s="53"/>
      <c r="J5" s="54"/>
      <c r="K5" s="54"/>
    </row>
    <row r="6" spans="1:11">
      <c r="A6" s="9"/>
      <c r="B6" s="55" t="s">
        <v>2</v>
      </c>
      <c r="C6" s="55"/>
      <c r="D6" s="56"/>
      <c r="E6" s="39"/>
      <c r="F6" s="57" t="s">
        <v>3</v>
      </c>
      <c r="G6" s="58"/>
      <c r="H6" s="58"/>
      <c r="I6" s="58"/>
      <c r="J6" s="59"/>
      <c r="K6" s="59"/>
    </row>
    <row r="7" spans="1:11">
      <c r="A7" s="9"/>
      <c r="B7" s="55" t="s">
        <v>4</v>
      </c>
      <c r="C7" s="55"/>
      <c r="D7" s="56"/>
      <c r="E7" s="39"/>
      <c r="F7" s="57" t="s">
        <v>5</v>
      </c>
      <c r="G7" s="60"/>
      <c r="H7" s="60"/>
      <c r="I7" s="60"/>
      <c r="J7" s="59"/>
      <c r="K7" s="59"/>
    </row>
    <row r="8" spans="1:11">
      <c r="A8" s="9"/>
      <c r="B8" s="57" t="s">
        <v>6</v>
      </c>
      <c r="C8" s="13"/>
      <c r="D8" s="56"/>
      <c r="E8" s="57"/>
      <c r="F8" s="57" t="s">
        <v>7</v>
      </c>
      <c r="G8" s="60"/>
      <c r="H8" s="60"/>
      <c r="I8" s="60"/>
      <c r="J8" s="59"/>
      <c r="K8" s="59"/>
    </row>
    <row r="9" spans="1:11">
      <c r="A9" s="9"/>
      <c r="B9" s="57" t="s">
        <v>8</v>
      </c>
      <c r="C9" s="57"/>
      <c r="D9" s="61"/>
      <c r="E9" s="57"/>
      <c r="F9" s="57" t="s">
        <v>9</v>
      </c>
      <c r="G9" s="60"/>
      <c r="H9" s="60"/>
      <c r="I9" s="60"/>
      <c r="J9" s="59"/>
      <c r="K9" s="59"/>
    </row>
    <row r="10" spans="1:11">
      <c r="A10" s="9"/>
      <c r="B10" s="57" t="s">
        <v>10</v>
      </c>
      <c r="C10" s="57"/>
      <c r="D10" s="61"/>
      <c r="E10" s="57"/>
      <c r="F10" s="57" t="s">
        <v>11</v>
      </c>
      <c r="G10" s="62"/>
      <c r="H10" s="62"/>
      <c r="I10" s="62"/>
      <c r="J10" s="59"/>
      <c r="K10" s="59"/>
    </row>
    <row r="11" spans="1:11">
      <c r="A11" s="9"/>
      <c r="B11" s="14" t="s">
        <v>12</v>
      </c>
      <c r="C11" s="14"/>
      <c r="D11" s="57"/>
      <c r="E11" s="57"/>
      <c r="F11" s="57" t="s">
        <v>13</v>
      </c>
      <c r="G11" s="60"/>
      <c r="H11" s="60"/>
      <c r="I11" s="60"/>
      <c r="J11" s="59"/>
      <c r="K11" s="59"/>
    </row>
    <row r="12" spans="1:11">
      <c r="A12" s="9"/>
      <c r="B12" s="63" t="s">
        <v>14</v>
      </c>
      <c r="C12" s="57"/>
      <c r="D12" s="56"/>
      <c r="E12" s="57"/>
      <c r="F12" s="57" t="s">
        <v>15</v>
      </c>
      <c r="G12" s="64"/>
      <c r="H12" s="64"/>
      <c r="I12" s="64"/>
      <c r="J12" s="59"/>
      <c r="K12" s="59"/>
    </row>
    <row r="13" spans="1:11">
      <c r="A13" s="9"/>
      <c r="B13" s="63" t="s">
        <v>16</v>
      </c>
      <c r="C13" s="14"/>
      <c r="D13" s="56"/>
      <c r="E13" s="57"/>
      <c r="F13" s="12" t="s">
        <v>17</v>
      </c>
      <c r="G13" s="57"/>
      <c r="H13" s="57"/>
      <c r="I13" s="57"/>
      <c r="J13" s="59"/>
      <c r="K13" s="59"/>
    </row>
    <row r="14" spans="1:11">
      <c r="A14" s="9"/>
      <c r="B14" s="63" t="s">
        <v>18</v>
      </c>
      <c r="C14" s="57"/>
      <c r="D14" s="65"/>
      <c r="E14" s="57"/>
      <c r="F14" s="57" t="s">
        <v>3</v>
      </c>
      <c r="G14" s="60"/>
      <c r="H14" s="60"/>
      <c r="I14" s="60"/>
      <c r="J14" s="59"/>
      <c r="K14" s="59"/>
    </row>
    <row r="15" spans="1:11">
      <c r="A15" s="9"/>
      <c r="B15" s="14" t="s">
        <v>19</v>
      </c>
      <c r="C15" s="14"/>
      <c r="D15" s="57"/>
      <c r="E15" s="57"/>
      <c r="F15" s="57" t="s">
        <v>5</v>
      </c>
      <c r="G15" s="60"/>
      <c r="H15" s="60"/>
      <c r="I15" s="60"/>
      <c r="J15" s="59"/>
      <c r="K15" s="59"/>
    </row>
    <row r="16" spans="1:11">
      <c r="A16" s="9"/>
      <c r="B16" s="63" t="s">
        <v>14</v>
      </c>
      <c r="C16" s="39"/>
      <c r="D16" s="56"/>
      <c r="E16" s="39"/>
      <c r="F16" s="57" t="s">
        <v>7</v>
      </c>
      <c r="G16" s="60"/>
      <c r="H16" s="60"/>
      <c r="I16" s="60"/>
      <c r="J16" s="54"/>
      <c r="K16" s="54"/>
    </row>
    <row r="17" spans="1:11">
      <c r="A17" s="13"/>
      <c r="B17" s="63" t="s">
        <v>20</v>
      </c>
      <c r="C17" s="57"/>
      <c r="D17" s="56"/>
      <c r="E17" s="57"/>
      <c r="F17" s="57" t="s">
        <v>9</v>
      </c>
      <c r="G17" s="60"/>
      <c r="H17" s="60"/>
      <c r="I17" s="60"/>
      <c r="J17" s="59"/>
      <c r="K17" s="54"/>
    </row>
    <row r="18" spans="1:11">
      <c r="A18" s="13"/>
      <c r="B18" s="63" t="s">
        <v>18</v>
      </c>
      <c r="C18" s="57"/>
      <c r="D18" s="65"/>
      <c r="E18" s="57"/>
      <c r="F18" s="57" t="s">
        <v>11</v>
      </c>
      <c r="G18" s="62"/>
      <c r="H18" s="62"/>
      <c r="I18" s="62"/>
      <c r="J18" s="59"/>
      <c r="K18" s="54"/>
    </row>
    <row r="19" spans="1:11">
      <c r="A19" s="13"/>
      <c r="B19" s="14" t="s">
        <v>21</v>
      </c>
      <c r="C19" s="57"/>
      <c r="D19" s="57"/>
      <c r="E19" s="57"/>
      <c r="F19" s="57" t="s">
        <v>13</v>
      </c>
      <c r="G19" s="60"/>
      <c r="H19" s="60"/>
      <c r="I19" s="60"/>
      <c r="J19" s="59"/>
      <c r="K19" s="54"/>
    </row>
    <row r="20" spans="1:11">
      <c r="A20" s="13"/>
      <c r="B20" s="66" t="s">
        <v>22</v>
      </c>
      <c r="C20" s="57"/>
      <c r="D20" s="56"/>
      <c r="E20" s="57"/>
      <c r="F20" s="57" t="s">
        <v>15</v>
      </c>
      <c r="G20" s="64"/>
      <c r="H20" s="64"/>
      <c r="I20" s="64"/>
      <c r="J20" s="59"/>
      <c r="K20" s="54"/>
    </row>
    <row r="21" spans="1:11">
      <c r="A21" s="13"/>
      <c r="B21" s="66"/>
      <c r="C21" s="57"/>
      <c r="D21" s="15" t="s">
        <v>23</v>
      </c>
      <c r="E21" s="57"/>
      <c r="F21" s="9"/>
      <c r="G21" s="9"/>
      <c r="H21" s="9"/>
      <c r="I21" s="10"/>
      <c r="J21" s="59"/>
      <c r="K21" s="54"/>
    </row>
    <row r="22" spans="1:11">
      <c r="A22" s="13"/>
      <c r="B22" s="66" t="s">
        <v>24</v>
      </c>
      <c r="C22" s="57"/>
      <c r="D22" s="67"/>
      <c r="E22" s="57"/>
      <c r="F22" s="57"/>
      <c r="G22" s="57"/>
      <c r="H22" s="57"/>
      <c r="I22" s="57"/>
      <c r="J22" s="59"/>
      <c r="K22" s="54"/>
    </row>
    <row r="23" spans="1:11">
      <c r="A23" s="13"/>
      <c r="B23" s="66" t="s">
        <v>25</v>
      </c>
      <c r="C23" s="57"/>
      <c r="D23" s="67"/>
      <c r="E23" s="57"/>
      <c r="F23" s="12" t="s">
        <v>26</v>
      </c>
      <c r="G23" s="12"/>
      <c r="H23" s="12"/>
      <c r="I23" s="16"/>
      <c r="J23" s="59"/>
      <c r="K23" s="54"/>
    </row>
    <row r="24" spans="1:11">
      <c r="A24" s="13"/>
      <c r="B24" s="66" t="s">
        <v>27</v>
      </c>
      <c r="C24" s="57"/>
      <c r="D24" s="67"/>
      <c r="E24" s="57"/>
      <c r="F24" s="46"/>
      <c r="G24" s="46"/>
      <c r="H24" s="46"/>
      <c r="I24" s="46"/>
      <c r="J24" s="59"/>
      <c r="K24" s="54"/>
    </row>
    <row r="25" spans="1:11">
      <c r="A25" s="13"/>
      <c r="B25" s="66"/>
      <c r="C25" s="57"/>
      <c r="D25" s="15"/>
      <c r="E25" s="57"/>
      <c r="F25" s="46"/>
      <c r="G25" s="46"/>
      <c r="H25" s="46"/>
      <c r="I25" s="46"/>
      <c r="J25" s="59"/>
      <c r="K25" s="54"/>
    </row>
    <row r="26" spans="1:11">
      <c r="A26" s="17" t="s">
        <v>28</v>
      </c>
      <c r="B26" s="44" t="s">
        <v>29</v>
      </c>
      <c r="C26" s="45"/>
      <c r="D26" s="45"/>
      <c r="E26" s="39"/>
      <c r="F26" s="46"/>
      <c r="G26" s="46"/>
      <c r="H26" s="46"/>
      <c r="I26" s="46"/>
      <c r="J26" s="54"/>
      <c r="K26" s="54"/>
    </row>
    <row r="27" spans="1:11" customFormat="1">
      <c r="A27" s="13"/>
      <c r="B27" s="45"/>
      <c r="C27" s="45"/>
      <c r="D27" s="45"/>
      <c r="E27" s="57"/>
      <c r="F27" s="46"/>
      <c r="G27" s="46"/>
      <c r="H27" s="46"/>
      <c r="I27" s="46"/>
      <c r="J27" s="59"/>
      <c r="K27" s="59"/>
    </row>
    <row r="28" spans="1:11" customFormat="1">
      <c r="A28" s="13"/>
      <c r="B28" s="45"/>
      <c r="C28" s="45"/>
      <c r="D28" s="45"/>
      <c r="E28" s="57"/>
      <c r="F28" s="46"/>
      <c r="G28" s="46"/>
      <c r="H28" s="46"/>
      <c r="I28" s="46"/>
      <c r="J28" s="59"/>
      <c r="K28" s="59"/>
    </row>
    <row r="29" spans="1:11" customFormat="1">
      <c r="A29" s="13"/>
      <c r="B29" s="57"/>
      <c r="C29" s="57"/>
      <c r="D29" s="57"/>
      <c r="E29" s="57"/>
      <c r="F29" s="57"/>
      <c r="G29" s="57"/>
      <c r="H29" s="57"/>
      <c r="I29" s="57"/>
      <c r="J29" s="59"/>
      <c r="K29" s="59"/>
    </row>
    <row r="30" spans="1:11" customFormat="1" ht="57.6" customHeight="1">
      <c r="A30" s="18" t="s">
        <v>30</v>
      </c>
      <c r="B30" s="41" t="s">
        <v>31</v>
      </c>
      <c r="C30" s="41"/>
      <c r="D30" s="41"/>
      <c r="E30" s="19" t="s">
        <v>28</v>
      </c>
      <c r="F30" s="41" t="s">
        <v>32</v>
      </c>
      <c r="G30" s="41"/>
      <c r="H30" s="41"/>
      <c r="I30" s="41"/>
      <c r="J30" s="2"/>
      <c r="K30" s="59"/>
    </row>
    <row r="31" spans="1:11" customFormat="1" ht="90.75" customHeight="1">
      <c r="A31" s="18" t="s">
        <v>33</v>
      </c>
      <c r="B31" s="41" t="s">
        <v>34</v>
      </c>
      <c r="C31" s="41"/>
      <c r="D31" s="41"/>
      <c r="E31" s="18" t="s">
        <v>35</v>
      </c>
      <c r="F31" s="41" t="s">
        <v>36</v>
      </c>
      <c r="G31" s="41"/>
      <c r="H31" s="41"/>
      <c r="I31" s="42"/>
      <c r="J31" s="68"/>
      <c r="K31" s="59"/>
    </row>
    <row r="32" spans="1:11" customFormat="1" ht="21" customHeight="1">
      <c r="A32" s="19" t="s">
        <v>28</v>
      </c>
      <c r="B32" s="41" t="s">
        <v>37</v>
      </c>
      <c r="C32" s="41"/>
      <c r="D32" s="41"/>
      <c r="E32" s="19"/>
      <c r="F32" s="43" t="s">
        <v>38</v>
      </c>
      <c r="G32" s="43"/>
      <c r="H32" s="43"/>
      <c r="I32" s="43"/>
      <c r="J32" s="68"/>
      <c r="K32" s="59"/>
    </row>
    <row r="33" spans="1:11" customFormat="1" ht="54.75" customHeight="1">
      <c r="A33" s="18"/>
      <c r="B33" s="41"/>
      <c r="C33" s="41"/>
      <c r="D33" s="41"/>
      <c r="E33" s="20"/>
      <c r="F33" s="43"/>
      <c r="G33" s="43"/>
      <c r="H33" s="43"/>
      <c r="I33" s="43"/>
      <c r="J33" s="68"/>
      <c r="K33" s="59"/>
    </row>
    <row r="34" spans="1:11" customFormat="1" ht="36" customHeight="1">
      <c r="A34" s="19"/>
      <c r="B34" s="41"/>
      <c r="C34" s="41"/>
      <c r="D34" s="41"/>
      <c r="E34" s="20"/>
      <c r="F34" s="21" t="s">
        <v>39</v>
      </c>
      <c r="G34" s="22" t="s">
        <v>40</v>
      </c>
      <c r="H34" s="22" t="s">
        <v>41</v>
      </c>
      <c r="I34" s="22" t="s">
        <v>42</v>
      </c>
      <c r="J34" s="68"/>
      <c r="K34" s="59"/>
    </row>
    <row r="35" spans="1:11" customFormat="1" ht="15" customHeight="1">
      <c r="A35" s="23"/>
      <c r="B35" s="38"/>
      <c r="C35" s="38"/>
      <c r="D35" s="38"/>
      <c r="E35" s="24"/>
      <c r="F35" s="24" t="s">
        <v>43</v>
      </c>
      <c r="G35" s="24" t="s">
        <v>44</v>
      </c>
      <c r="H35" s="24" t="s">
        <v>45</v>
      </c>
      <c r="I35" s="25" t="s">
        <v>46</v>
      </c>
      <c r="J35" s="68"/>
      <c r="K35" s="59"/>
    </row>
    <row r="36" spans="1:11" s="6" customFormat="1" ht="15" customHeight="1">
      <c r="A36" s="26" t="s">
        <v>47</v>
      </c>
      <c r="B36" s="26"/>
      <c r="C36" s="26"/>
      <c r="D36" s="27"/>
      <c r="E36" s="27"/>
      <c r="F36" s="27"/>
      <c r="G36" s="27"/>
      <c r="H36" s="27"/>
      <c r="I36" s="28"/>
      <c r="J36" s="3"/>
    </row>
    <row r="37" spans="1:11" ht="15" customHeight="1">
      <c r="A37" s="57" t="s">
        <v>48</v>
      </c>
      <c r="B37" s="13"/>
      <c r="C37" s="57"/>
      <c r="D37" s="57"/>
      <c r="E37" s="57"/>
      <c r="F37" s="57">
        <v>2702451</v>
      </c>
      <c r="G37" s="69">
        <v>10.68</v>
      </c>
      <c r="H37" s="70"/>
      <c r="I37" s="69">
        <f>G37*H37</f>
        <v>0</v>
      </c>
      <c r="J37" s="4"/>
      <c r="K37" s="4"/>
    </row>
    <row r="38" spans="1:11" customFormat="1" ht="14.1" customHeight="1">
      <c r="A38" s="57" t="s">
        <v>49</v>
      </c>
      <c r="B38" s="13"/>
      <c r="C38" s="57"/>
      <c r="D38" s="57"/>
      <c r="E38" s="57"/>
      <c r="F38" s="57">
        <v>2702452</v>
      </c>
      <c r="G38" s="69">
        <v>10.68</v>
      </c>
      <c r="H38" s="70"/>
      <c r="I38" s="69">
        <f>G38*H38</f>
        <v>0</v>
      </c>
    </row>
    <row r="39" spans="1:11" customFormat="1">
      <c r="A39" s="57" t="s">
        <v>50</v>
      </c>
      <c r="B39" s="13"/>
      <c r="C39" s="57"/>
      <c r="D39" s="57"/>
      <c r="E39" s="57"/>
      <c r="F39" s="57">
        <v>2702453</v>
      </c>
      <c r="G39" s="69">
        <v>10.68</v>
      </c>
      <c r="H39" s="70"/>
      <c r="I39" s="69">
        <f t="shared" ref="I39:I40" si="0">G39*H39</f>
        <v>0</v>
      </c>
    </row>
    <row r="40" spans="1:11" customFormat="1" ht="15" customHeight="1">
      <c r="A40" s="57" t="s">
        <v>51</v>
      </c>
      <c r="B40" s="13"/>
      <c r="C40" s="57"/>
      <c r="D40" s="57"/>
      <c r="E40" s="57"/>
      <c r="F40" s="57">
        <v>2702454</v>
      </c>
      <c r="G40" s="69">
        <v>10.68</v>
      </c>
      <c r="H40" s="70"/>
      <c r="I40" s="69">
        <f t="shared" si="0"/>
        <v>0</v>
      </c>
    </row>
    <row r="41" spans="1:11" customFormat="1" ht="15" customHeight="1">
      <c r="A41" s="57"/>
      <c r="B41" s="13"/>
      <c r="C41" s="57"/>
      <c r="D41" s="57"/>
      <c r="E41" s="57"/>
      <c r="F41" s="57"/>
      <c r="G41" s="69"/>
      <c r="H41" s="69"/>
      <c r="I41" s="69"/>
    </row>
    <row r="42" spans="1:11" customFormat="1">
      <c r="A42" s="26" t="s">
        <v>52</v>
      </c>
      <c r="B42" s="26"/>
      <c r="C42" s="26"/>
      <c r="D42" s="27"/>
      <c r="E42" s="27"/>
      <c r="F42" s="27"/>
      <c r="G42" s="27"/>
      <c r="H42" s="27"/>
      <c r="I42" s="28"/>
    </row>
    <row r="43" spans="1:11" customFormat="1" ht="15" customHeight="1">
      <c r="A43" s="57" t="s">
        <v>53</v>
      </c>
      <c r="B43" s="13"/>
      <c r="C43" s="57"/>
      <c r="D43" s="57"/>
      <c r="E43" s="57"/>
      <c r="F43" s="57">
        <v>2702473</v>
      </c>
      <c r="G43" s="69">
        <v>9.16</v>
      </c>
      <c r="H43" s="70"/>
      <c r="I43" s="69">
        <f>G43*H43</f>
        <v>0</v>
      </c>
    </row>
    <row r="44" spans="1:11" customFormat="1" ht="15" customHeight="1">
      <c r="A44" s="57" t="s">
        <v>54</v>
      </c>
      <c r="B44" s="13"/>
      <c r="C44" s="57"/>
      <c r="D44" s="57"/>
      <c r="E44" s="57"/>
      <c r="F44" s="57">
        <v>2702474</v>
      </c>
      <c r="G44" s="69">
        <v>9.16</v>
      </c>
      <c r="H44" s="70"/>
      <c r="I44" s="69">
        <f t="shared" ref="I44" si="1">G44*H44</f>
        <v>0</v>
      </c>
    </row>
    <row r="45" spans="1:11" customFormat="1">
      <c r="A45" s="57" t="s">
        <v>55</v>
      </c>
      <c r="B45" s="13"/>
      <c r="C45" s="57"/>
      <c r="D45" s="57"/>
      <c r="E45" s="57"/>
      <c r="F45" s="57">
        <v>2702475</v>
      </c>
      <c r="G45" s="69">
        <v>9.16</v>
      </c>
      <c r="H45" s="70"/>
      <c r="I45" s="69">
        <f>G45*H45</f>
        <v>0</v>
      </c>
    </row>
    <row r="46" spans="1:11" customFormat="1">
      <c r="A46" s="57" t="s">
        <v>56</v>
      </c>
      <c r="B46" s="13"/>
      <c r="C46" s="57"/>
      <c r="D46" s="57"/>
      <c r="E46" s="57"/>
      <c r="F46" s="57">
        <v>2702476</v>
      </c>
      <c r="G46" s="69">
        <v>9.16</v>
      </c>
      <c r="H46" s="70"/>
      <c r="I46" s="69">
        <f>G46*H46</f>
        <v>0</v>
      </c>
    </row>
    <row r="47" spans="1:11" customFormat="1">
      <c r="A47" s="57"/>
      <c r="B47" s="13"/>
      <c r="C47" s="57"/>
      <c r="D47" s="57"/>
      <c r="E47" s="57"/>
      <c r="F47" s="57"/>
      <c r="G47" s="69"/>
      <c r="H47" s="69"/>
      <c r="I47" s="69"/>
    </row>
    <row r="48" spans="1:11" s="6" customFormat="1" ht="15" customHeight="1">
      <c r="A48" s="26" t="s">
        <v>57</v>
      </c>
      <c r="B48" s="26"/>
      <c r="C48" s="26"/>
      <c r="D48" s="27"/>
      <c r="E48" s="27"/>
      <c r="F48" s="27"/>
      <c r="G48" s="27"/>
      <c r="H48" s="27"/>
      <c r="I48" s="28"/>
      <c r="J48" s="3"/>
    </row>
    <row r="49" spans="1:9" customFormat="1">
      <c r="A49" s="57" t="s">
        <v>58</v>
      </c>
      <c r="B49" s="13"/>
      <c r="C49" s="57"/>
      <c r="D49" s="57"/>
      <c r="E49" s="57"/>
      <c r="F49" s="57">
        <v>2702455</v>
      </c>
      <c r="G49" s="69">
        <v>8.52</v>
      </c>
      <c r="H49" s="70"/>
      <c r="I49" s="69">
        <f t="shared" ref="I49" si="2">G49*H49</f>
        <v>0</v>
      </c>
    </row>
    <row r="50" spans="1:9" customFormat="1">
      <c r="A50" s="57" t="s">
        <v>59</v>
      </c>
      <c r="B50" s="13"/>
      <c r="C50" s="57"/>
      <c r="D50" s="57"/>
      <c r="E50" s="57"/>
      <c r="F50" s="57">
        <v>2702456</v>
      </c>
      <c r="G50" s="69">
        <v>8.52</v>
      </c>
      <c r="H50" s="70"/>
      <c r="I50" s="69">
        <f t="shared" ref="I50" si="3">G50*H50</f>
        <v>0</v>
      </c>
    </row>
    <row r="51" spans="1:9">
      <c r="A51" s="39" t="s">
        <v>60</v>
      </c>
      <c r="B51" s="9"/>
      <c r="C51" s="9"/>
      <c r="D51" s="9"/>
      <c r="E51" s="9"/>
      <c r="F51" s="39">
        <v>2702457</v>
      </c>
      <c r="G51" s="69">
        <v>8.52</v>
      </c>
      <c r="H51" s="70"/>
      <c r="I51" s="69">
        <f t="shared" ref="I51" si="4">G51*H51</f>
        <v>0</v>
      </c>
    </row>
    <row r="52" spans="1:9">
      <c r="A52" s="39" t="s">
        <v>61</v>
      </c>
      <c r="B52" s="9"/>
      <c r="C52" s="9"/>
      <c r="D52" s="9"/>
      <c r="E52" s="9"/>
      <c r="F52" s="39">
        <v>2702458</v>
      </c>
      <c r="G52" s="69">
        <v>8.52</v>
      </c>
      <c r="H52" s="70"/>
      <c r="I52" s="69">
        <f t="shared" ref="I52" si="5">G52*H52</f>
        <v>0</v>
      </c>
    </row>
    <row r="53" spans="1:9">
      <c r="A53" s="39" t="s">
        <v>62</v>
      </c>
      <c r="B53" s="9"/>
      <c r="C53" s="9"/>
      <c r="D53" s="9"/>
      <c r="E53" s="9"/>
      <c r="F53" s="39">
        <v>2702459</v>
      </c>
      <c r="G53" s="69">
        <v>8.52</v>
      </c>
      <c r="H53" s="70"/>
      <c r="I53" s="69">
        <f t="shared" ref="I53" si="6">G53*H53</f>
        <v>0</v>
      </c>
    </row>
    <row r="54" spans="1:9">
      <c r="A54" s="39" t="s">
        <v>63</v>
      </c>
      <c r="B54" s="9"/>
      <c r="C54" s="9"/>
      <c r="D54" s="9"/>
      <c r="E54" s="9"/>
      <c r="F54" s="39">
        <v>2702460</v>
      </c>
      <c r="G54" s="69">
        <v>8.52</v>
      </c>
      <c r="H54" s="70"/>
      <c r="I54" s="69">
        <f t="shared" ref="I54" si="7">G54*H54</f>
        <v>0</v>
      </c>
    </row>
    <row r="55" spans="1:9">
      <c r="A55" s="39" t="s">
        <v>64</v>
      </c>
      <c r="B55" s="39"/>
      <c r="C55" s="39"/>
      <c r="D55" s="39"/>
      <c r="E55" s="39"/>
      <c r="F55" s="39">
        <v>2702461</v>
      </c>
      <c r="G55" s="69">
        <v>8.52</v>
      </c>
      <c r="H55" s="70"/>
      <c r="I55" s="69">
        <f t="shared" ref="I55:I56" si="8">G55*H55</f>
        <v>0</v>
      </c>
    </row>
    <row r="56" spans="1:9" ht="15" customHeight="1">
      <c r="A56" s="39" t="s">
        <v>65</v>
      </c>
      <c r="B56" s="39"/>
      <c r="C56" s="39"/>
      <c r="D56" s="39"/>
      <c r="E56" s="39"/>
      <c r="F56" s="39">
        <v>2702462</v>
      </c>
      <c r="G56" s="69">
        <v>8.52</v>
      </c>
      <c r="H56" s="70"/>
      <c r="I56" s="69">
        <f t="shared" si="8"/>
        <v>0</v>
      </c>
    </row>
    <row r="57" spans="1:9" ht="15" hidden="1" customHeight="1">
      <c r="A57" s="39"/>
      <c r="B57" s="39"/>
      <c r="C57" s="39"/>
      <c r="D57" s="39"/>
      <c r="E57" s="39"/>
      <c r="F57" s="39"/>
      <c r="G57" s="69"/>
      <c r="H57" s="71"/>
      <c r="I57" s="69"/>
    </row>
    <row r="58" spans="1:9">
      <c r="A58" s="9"/>
      <c r="B58" s="9"/>
      <c r="C58" s="9"/>
      <c r="D58" s="9"/>
      <c r="E58" s="9"/>
      <c r="F58" s="9"/>
      <c r="G58" s="9"/>
      <c r="H58" s="69"/>
      <c r="I58" s="10"/>
    </row>
    <row r="59" spans="1:9" customFormat="1">
      <c r="A59" s="26" t="s">
        <v>66</v>
      </c>
      <c r="B59" s="26"/>
      <c r="C59" s="26"/>
      <c r="D59" s="27"/>
      <c r="E59" s="27"/>
      <c r="F59" s="27"/>
      <c r="G59" s="27"/>
      <c r="H59" s="27"/>
      <c r="I59" s="28"/>
    </row>
    <row r="60" spans="1:9" customFormat="1">
      <c r="A60" s="57" t="s">
        <v>67</v>
      </c>
      <c r="B60" s="13"/>
      <c r="C60" s="57"/>
      <c r="D60" s="57"/>
      <c r="E60" s="57"/>
      <c r="F60" s="57">
        <v>2702477</v>
      </c>
      <c r="G60" s="69">
        <v>9.16</v>
      </c>
      <c r="H60" s="70"/>
      <c r="I60" s="69">
        <f t="shared" ref="I60" si="9">G60*H60</f>
        <v>0</v>
      </c>
    </row>
    <row r="61" spans="1:9">
      <c r="A61" s="39" t="s">
        <v>68</v>
      </c>
      <c r="B61" s="9"/>
      <c r="C61" s="9"/>
      <c r="D61" s="9"/>
      <c r="E61" s="9"/>
      <c r="F61" s="39">
        <v>2702478</v>
      </c>
      <c r="G61" s="69">
        <v>9.16</v>
      </c>
      <c r="H61" s="70"/>
      <c r="I61" s="69">
        <f>G61*H61</f>
        <v>0</v>
      </c>
    </row>
    <row r="62" spans="1:9">
      <c r="A62" s="39" t="s">
        <v>69</v>
      </c>
      <c r="B62" s="9"/>
      <c r="C62" s="9"/>
      <c r="D62" s="9"/>
      <c r="E62" s="9"/>
      <c r="F62" s="39">
        <v>2702479</v>
      </c>
      <c r="G62" s="69">
        <v>9.16</v>
      </c>
      <c r="H62" s="70"/>
      <c r="I62" s="69">
        <f t="shared" ref="I62" si="10">G62*H62</f>
        <v>0</v>
      </c>
    </row>
    <row r="63" spans="1:9">
      <c r="A63" s="39"/>
      <c r="B63" s="9"/>
      <c r="C63" s="9"/>
      <c r="D63" s="9"/>
      <c r="E63" s="9"/>
      <c r="F63" s="39"/>
      <c r="G63" s="72"/>
      <c r="H63" s="69"/>
      <c r="I63" s="69"/>
    </row>
    <row r="64" spans="1:9" customFormat="1">
      <c r="A64" s="26" t="s">
        <v>70</v>
      </c>
      <c r="B64" s="26"/>
      <c r="C64" s="26"/>
      <c r="D64" s="27"/>
      <c r="E64" s="27"/>
      <c r="F64" s="27"/>
      <c r="G64" s="27"/>
      <c r="H64" s="27"/>
      <c r="I64" s="28"/>
    </row>
    <row r="65" spans="1:11" s="1" customFormat="1" ht="15" customHeight="1">
      <c r="A65" s="39" t="s">
        <v>71</v>
      </c>
      <c r="B65" s="39"/>
      <c r="C65" s="39"/>
      <c r="D65" s="39"/>
      <c r="E65" s="39"/>
      <c r="F65" s="39">
        <v>2702464</v>
      </c>
      <c r="G65" s="72">
        <v>1.86</v>
      </c>
      <c r="H65" s="70"/>
      <c r="I65" s="69">
        <f t="shared" ref="I65" si="11">G65*H65</f>
        <v>0</v>
      </c>
      <c r="J65" s="54"/>
      <c r="K65" s="54"/>
    </row>
    <row r="66" spans="1:11" ht="15" customHeight="1">
      <c r="A66" s="57"/>
      <c r="B66" s="13"/>
      <c r="C66" s="57"/>
      <c r="D66" s="57"/>
      <c r="E66" s="57"/>
      <c r="F66" s="57"/>
      <c r="G66" s="69"/>
      <c r="H66" s="69"/>
      <c r="I66" s="69"/>
      <c r="J66" s="4"/>
      <c r="K66" s="4"/>
    </row>
    <row r="67" spans="1:11" customFormat="1">
      <c r="A67" s="26" t="s">
        <v>72</v>
      </c>
      <c r="B67" s="26"/>
      <c r="C67" s="26"/>
      <c r="D67" s="27"/>
      <c r="E67" s="27"/>
      <c r="F67" s="27"/>
      <c r="G67" s="27"/>
      <c r="H67" s="27"/>
      <c r="I67" s="28"/>
    </row>
    <row r="68" spans="1:11" customFormat="1" ht="15" customHeight="1">
      <c r="A68" s="57" t="s">
        <v>73</v>
      </c>
      <c r="B68" s="13"/>
      <c r="C68" s="57"/>
      <c r="D68" s="57"/>
      <c r="E68" s="57"/>
      <c r="F68" s="57">
        <v>5476000</v>
      </c>
      <c r="G68" s="69">
        <v>1.46</v>
      </c>
      <c r="H68" s="70"/>
      <c r="I68" s="69">
        <f>G68*H68</f>
        <v>0</v>
      </c>
    </row>
    <row r="69" spans="1:11" customFormat="1" ht="15" customHeight="1">
      <c r="A69" s="57" t="s">
        <v>74</v>
      </c>
      <c r="B69" s="13"/>
      <c r="C69" s="57"/>
      <c r="D69" s="57"/>
      <c r="E69" s="57"/>
      <c r="F69" s="57">
        <v>5476100</v>
      </c>
      <c r="G69" s="69">
        <v>1.46</v>
      </c>
      <c r="H69" s="70"/>
      <c r="I69" s="69">
        <f>G69*H69</f>
        <v>0</v>
      </c>
    </row>
    <row r="70" spans="1:11" customFormat="1" ht="15" customHeight="1">
      <c r="A70" s="57" t="s">
        <v>75</v>
      </c>
      <c r="B70" s="13"/>
      <c r="C70" s="57"/>
      <c r="D70" s="57"/>
      <c r="E70" s="57"/>
      <c r="F70" s="57">
        <v>5476200</v>
      </c>
      <c r="G70" s="69">
        <v>1.46</v>
      </c>
      <c r="H70" s="70"/>
      <c r="I70" s="69">
        <f>G70*H70</f>
        <v>0</v>
      </c>
    </row>
    <row r="71" spans="1:11" customFormat="1" ht="15" customHeight="1">
      <c r="A71" s="57" t="s">
        <v>76</v>
      </c>
      <c r="B71" s="13"/>
      <c r="C71" s="57"/>
      <c r="D71" s="57"/>
      <c r="E71" s="57"/>
      <c r="F71" s="57">
        <v>5476300</v>
      </c>
      <c r="G71" s="69">
        <v>1.46</v>
      </c>
      <c r="H71" s="70"/>
      <c r="I71" s="69">
        <f>G71*H71</f>
        <v>0</v>
      </c>
    </row>
    <row r="72" spans="1:11" customFormat="1">
      <c r="A72" s="57" t="s">
        <v>77</v>
      </c>
      <c r="B72" s="13"/>
      <c r="C72" s="57"/>
      <c r="D72" s="57"/>
      <c r="E72" s="57"/>
      <c r="F72" s="57">
        <v>5476400</v>
      </c>
      <c r="G72" s="69">
        <v>1.46</v>
      </c>
      <c r="H72" s="70"/>
      <c r="I72" s="69">
        <f>G72*H72</f>
        <v>0</v>
      </c>
    </row>
    <row r="73" spans="1:11">
      <c r="A73" s="39" t="s">
        <v>78</v>
      </c>
      <c r="B73" s="9"/>
      <c r="C73" s="9"/>
      <c r="D73" s="9"/>
      <c r="E73" s="9"/>
      <c r="F73" s="39">
        <v>5476500</v>
      </c>
      <c r="G73" s="69">
        <v>1.46</v>
      </c>
      <c r="H73" s="70"/>
      <c r="I73" s="69">
        <f t="shared" ref="I73" si="12">G73*H73</f>
        <v>0</v>
      </c>
    </row>
    <row r="74" spans="1:11" ht="15" customHeight="1">
      <c r="A74" s="57"/>
      <c r="B74" s="13"/>
      <c r="C74" s="57"/>
      <c r="D74" s="57"/>
      <c r="E74" s="57"/>
      <c r="F74" s="57"/>
      <c r="G74" s="69"/>
      <c r="H74" s="69"/>
      <c r="I74" s="69"/>
      <c r="J74" s="4"/>
      <c r="K74" s="4"/>
    </row>
    <row r="75" spans="1:11" customFormat="1">
      <c r="A75" s="26" t="s">
        <v>79</v>
      </c>
      <c r="B75" s="26"/>
      <c r="C75" s="26"/>
      <c r="D75" s="27"/>
      <c r="E75" s="27"/>
      <c r="F75" s="27"/>
      <c r="G75" s="27"/>
      <c r="H75" s="27"/>
      <c r="I75" s="28"/>
    </row>
    <row r="76" spans="1:11" customFormat="1">
      <c r="A76" s="57" t="s">
        <v>80</v>
      </c>
      <c r="B76" s="13"/>
      <c r="C76" s="57"/>
      <c r="D76" s="57"/>
      <c r="E76" s="57"/>
      <c r="F76" s="57">
        <v>5476700</v>
      </c>
      <c r="G76" s="69">
        <v>8.99</v>
      </c>
      <c r="H76" s="70"/>
      <c r="I76" s="69">
        <f>G76*H76</f>
        <v>0</v>
      </c>
    </row>
    <row r="77" spans="1:11" customFormat="1">
      <c r="A77" s="57" t="s">
        <v>81</v>
      </c>
      <c r="B77" s="13"/>
      <c r="C77" s="57"/>
      <c r="D77" s="57"/>
      <c r="E77" s="57"/>
      <c r="F77" s="57">
        <v>5476800</v>
      </c>
      <c r="G77" s="69">
        <v>8.99</v>
      </c>
      <c r="H77" s="70"/>
      <c r="I77" s="69">
        <f t="shared" ref="I77:I81" si="13">G77*H77</f>
        <v>0</v>
      </c>
    </row>
    <row r="78" spans="1:11" customFormat="1">
      <c r="A78" s="57" t="s">
        <v>82</v>
      </c>
      <c r="B78" s="13"/>
      <c r="C78" s="57"/>
      <c r="D78" s="57"/>
      <c r="E78" s="57"/>
      <c r="F78" s="57">
        <v>5476900</v>
      </c>
      <c r="G78" s="69">
        <v>8.99</v>
      </c>
      <c r="H78" s="70"/>
      <c r="I78" s="69">
        <f t="shared" si="13"/>
        <v>0</v>
      </c>
    </row>
    <row r="79" spans="1:11" customFormat="1">
      <c r="A79" s="57" t="s">
        <v>83</v>
      </c>
      <c r="B79" s="13"/>
      <c r="C79" s="57"/>
      <c r="D79" s="57"/>
      <c r="E79" s="57"/>
      <c r="F79" s="57">
        <v>5477000</v>
      </c>
      <c r="G79" s="69">
        <v>8.99</v>
      </c>
      <c r="H79" s="70"/>
      <c r="I79" s="69">
        <f t="shared" si="13"/>
        <v>0</v>
      </c>
    </row>
    <row r="80" spans="1:11" customFormat="1">
      <c r="A80" s="57" t="s">
        <v>84</v>
      </c>
      <c r="B80" s="13"/>
      <c r="C80" s="57"/>
      <c r="D80" s="57"/>
      <c r="E80" s="57"/>
      <c r="F80" s="57">
        <v>5477100</v>
      </c>
      <c r="G80" s="69">
        <v>8.99</v>
      </c>
      <c r="H80" s="70"/>
      <c r="I80" s="69">
        <f t="shared" si="13"/>
        <v>0</v>
      </c>
    </row>
    <row r="81" spans="1:9">
      <c r="A81" s="39" t="s">
        <v>85</v>
      </c>
      <c r="B81" s="9"/>
      <c r="C81" s="9"/>
      <c r="D81" s="9"/>
      <c r="E81" s="9"/>
      <c r="F81" s="39">
        <v>5477200</v>
      </c>
      <c r="G81" s="69">
        <v>8.99</v>
      </c>
      <c r="H81" s="70"/>
      <c r="I81" s="69">
        <f t="shared" si="13"/>
        <v>0</v>
      </c>
    </row>
    <row r="82" spans="1:9" s="1" customFormat="1" ht="15" customHeight="1">
      <c r="A82" s="26" t="s">
        <v>86</v>
      </c>
      <c r="B82" s="26"/>
      <c r="C82" s="26"/>
      <c r="D82" s="27"/>
      <c r="E82" s="27"/>
      <c r="F82" s="27"/>
      <c r="G82" s="27"/>
      <c r="H82" s="27"/>
      <c r="I82" s="28"/>
    </row>
    <row r="83" spans="1:9" ht="44.25" customHeight="1">
      <c r="A83" s="73" t="s">
        <v>87</v>
      </c>
      <c r="B83" s="73"/>
      <c r="C83" s="73"/>
      <c r="D83" s="73"/>
      <c r="E83" s="73"/>
      <c r="F83" s="53" t="s">
        <v>88</v>
      </c>
      <c r="G83" s="74">
        <v>495</v>
      </c>
      <c r="H83" s="70"/>
      <c r="I83" s="69">
        <f t="shared" ref="I83" si="14">G83*H83</f>
        <v>0</v>
      </c>
    </row>
    <row r="84" spans="1:9" s="1" customFormat="1" ht="15" customHeight="1">
      <c r="A84" s="39" t="s">
        <v>89</v>
      </c>
      <c r="B84" s="39"/>
      <c r="C84" s="39"/>
      <c r="D84" s="39"/>
      <c r="E84" s="39"/>
      <c r="F84" s="53">
        <v>5493002</v>
      </c>
      <c r="G84" s="74">
        <v>90.95</v>
      </c>
      <c r="H84" s="70"/>
      <c r="I84" s="69">
        <f t="shared" ref="I84:I92" si="15">G84*H84</f>
        <v>0</v>
      </c>
    </row>
    <row r="85" spans="1:9" s="1" customFormat="1" ht="15" customHeight="1">
      <c r="A85" s="39" t="s">
        <v>90</v>
      </c>
      <c r="B85" s="39"/>
      <c r="C85" s="39"/>
      <c r="D85" s="39"/>
      <c r="E85" s="39"/>
      <c r="F85" s="53">
        <v>5493500</v>
      </c>
      <c r="G85" s="74">
        <v>12.2</v>
      </c>
      <c r="H85" s="70"/>
      <c r="I85" s="69">
        <f t="shared" si="15"/>
        <v>0</v>
      </c>
    </row>
    <row r="86" spans="1:9" s="1" customFormat="1" ht="15" customHeight="1">
      <c r="A86" s="39" t="s">
        <v>91</v>
      </c>
      <c r="B86" s="39"/>
      <c r="C86" s="39"/>
      <c r="D86" s="39"/>
      <c r="E86" s="39"/>
      <c r="F86" s="53">
        <v>5493103</v>
      </c>
      <c r="G86" s="74">
        <v>94.7</v>
      </c>
      <c r="H86" s="70"/>
      <c r="I86" s="69">
        <f t="shared" si="15"/>
        <v>0</v>
      </c>
    </row>
    <row r="87" spans="1:9" s="1" customFormat="1" ht="15" customHeight="1">
      <c r="A87" s="39" t="s">
        <v>92</v>
      </c>
      <c r="B87" s="39"/>
      <c r="C87" s="39"/>
      <c r="D87" s="39"/>
      <c r="E87" s="39"/>
      <c r="F87" s="53">
        <v>5560300</v>
      </c>
      <c r="G87" s="74">
        <v>78.25</v>
      </c>
      <c r="H87" s="70"/>
      <c r="I87" s="69">
        <f t="shared" si="15"/>
        <v>0</v>
      </c>
    </row>
    <row r="88" spans="1:9" s="1" customFormat="1" ht="15" customHeight="1">
      <c r="A88" s="39" t="s">
        <v>93</v>
      </c>
      <c r="B88" s="39"/>
      <c r="C88" s="39"/>
      <c r="D88" s="39"/>
      <c r="E88" s="39"/>
      <c r="F88" s="40">
        <v>5560100</v>
      </c>
      <c r="G88" s="74">
        <v>78.25</v>
      </c>
      <c r="H88" s="70"/>
      <c r="I88" s="69">
        <f t="shared" si="15"/>
        <v>0</v>
      </c>
    </row>
    <row r="89" spans="1:9" s="1" customFormat="1" ht="15" customHeight="1">
      <c r="A89" s="39" t="s">
        <v>94</v>
      </c>
      <c r="B89" s="39"/>
      <c r="C89" s="39"/>
      <c r="D89" s="39"/>
      <c r="E89" s="39"/>
      <c r="F89" s="53">
        <v>5560200</v>
      </c>
      <c r="G89" s="74">
        <v>78.25</v>
      </c>
      <c r="H89" s="70"/>
      <c r="I89" s="69">
        <f t="shared" si="15"/>
        <v>0</v>
      </c>
    </row>
    <row r="90" spans="1:9" s="1" customFormat="1" ht="15" customHeight="1">
      <c r="A90" s="39" t="s">
        <v>95</v>
      </c>
      <c r="B90" s="39"/>
      <c r="C90" s="39"/>
      <c r="D90" s="39"/>
      <c r="E90" s="39"/>
      <c r="F90" s="53">
        <v>77790</v>
      </c>
      <c r="G90" s="74">
        <v>260</v>
      </c>
      <c r="H90" s="70"/>
      <c r="I90" s="69">
        <f t="shared" si="15"/>
        <v>0</v>
      </c>
    </row>
    <row r="91" spans="1:9" s="1" customFormat="1" ht="15" customHeight="1">
      <c r="A91" s="39" t="s">
        <v>96</v>
      </c>
      <c r="B91" s="39"/>
      <c r="C91" s="39"/>
      <c r="D91" s="39"/>
      <c r="E91" s="39"/>
      <c r="F91" s="53">
        <v>9984602</v>
      </c>
      <c r="G91" s="74">
        <v>2.2799999999999998</v>
      </c>
      <c r="H91" s="70"/>
      <c r="I91" s="69">
        <f t="shared" si="15"/>
        <v>0</v>
      </c>
    </row>
    <row r="92" spans="1:9" s="1" customFormat="1" ht="15" customHeight="1">
      <c r="A92" s="39" t="s">
        <v>97</v>
      </c>
      <c r="B92" s="39"/>
      <c r="C92" s="39"/>
      <c r="D92" s="39"/>
      <c r="E92" s="39"/>
      <c r="F92" s="53">
        <v>9984502</v>
      </c>
      <c r="G92" s="74">
        <v>7.05</v>
      </c>
      <c r="H92" s="70"/>
      <c r="I92" s="69">
        <f t="shared" si="15"/>
        <v>0</v>
      </c>
    </row>
    <row r="93" spans="1:9" s="1" customFormat="1" ht="15" customHeight="1">
      <c r="A93" s="39" t="s">
        <v>98</v>
      </c>
      <c r="B93" s="39"/>
      <c r="C93" s="39"/>
      <c r="D93" s="39"/>
      <c r="E93" s="39"/>
      <c r="F93" s="53">
        <v>5438500</v>
      </c>
      <c r="G93" s="74">
        <v>400</v>
      </c>
      <c r="H93" s="70"/>
      <c r="I93" s="69">
        <f t="shared" ref="I93" si="16">G93*H93</f>
        <v>0</v>
      </c>
    </row>
    <row r="94" spans="1:9" s="1" customFormat="1" ht="15" customHeight="1">
      <c r="A94" s="39"/>
      <c r="B94" s="39"/>
      <c r="C94" s="39"/>
      <c r="D94" s="39"/>
      <c r="E94" s="39"/>
      <c r="F94" s="53"/>
      <c r="G94" s="75"/>
      <c r="H94" s="69"/>
      <c r="I94" s="69"/>
    </row>
    <row r="95" spans="1:9" customFormat="1">
      <c r="A95" s="26" t="s">
        <v>99</v>
      </c>
      <c r="B95" s="26"/>
      <c r="C95" s="26"/>
      <c r="D95" s="27"/>
      <c r="E95" s="27"/>
      <c r="F95" s="27"/>
      <c r="G95" s="27"/>
      <c r="H95" s="27"/>
      <c r="I95" s="28"/>
    </row>
    <row r="96" spans="1:9" customFormat="1">
      <c r="A96" s="57" t="s">
        <v>100</v>
      </c>
      <c r="B96" s="13"/>
      <c r="C96" s="57"/>
      <c r="D96" s="57"/>
      <c r="E96" s="57"/>
      <c r="F96" s="57">
        <v>5415002</v>
      </c>
      <c r="G96" s="69">
        <v>7.16</v>
      </c>
      <c r="H96" s="70"/>
      <c r="I96" s="69">
        <f>G96*H96</f>
        <v>0</v>
      </c>
    </row>
    <row r="97" spans="1:9" customFormat="1">
      <c r="A97" s="57" t="s">
        <v>101</v>
      </c>
      <c r="B97" s="13"/>
      <c r="C97" s="57"/>
      <c r="D97" s="57"/>
      <c r="E97" s="57"/>
      <c r="F97" s="57">
        <v>5415100</v>
      </c>
      <c r="G97" s="69">
        <v>5.8</v>
      </c>
      <c r="H97" s="70"/>
      <c r="I97" s="69">
        <f t="shared" ref="I97" si="17">G97*H97</f>
        <v>0</v>
      </c>
    </row>
    <row r="98" spans="1:9">
      <c r="A98" s="39" t="s">
        <v>102</v>
      </c>
      <c r="B98" s="9"/>
      <c r="C98" s="9"/>
      <c r="D98" s="9"/>
      <c r="E98" s="9"/>
      <c r="F98" s="39">
        <v>5415200</v>
      </c>
      <c r="G98" s="69">
        <v>5.8</v>
      </c>
      <c r="H98" s="70"/>
      <c r="I98" s="69">
        <f>G98*H98</f>
        <v>0</v>
      </c>
    </row>
    <row r="99" spans="1:9">
      <c r="A99" s="39" t="s">
        <v>103</v>
      </c>
      <c r="B99" s="9"/>
      <c r="C99" s="9"/>
      <c r="D99" s="9"/>
      <c r="E99" s="9"/>
      <c r="F99" s="39">
        <v>5415300</v>
      </c>
      <c r="G99" s="69">
        <v>5.8</v>
      </c>
      <c r="H99" s="70"/>
      <c r="I99" s="69">
        <f t="shared" ref="I99" si="18">G99*H99</f>
        <v>0</v>
      </c>
    </row>
    <row r="100" spans="1:9" ht="15" customHeight="1">
      <c r="A100" s="39" t="s">
        <v>104</v>
      </c>
      <c r="B100" s="39"/>
      <c r="C100" s="39"/>
      <c r="D100" s="39"/>
      <c r="E100" s="39"/>
      <c r="F100" s="39">
        <v>5415400</v>
      </c>
      <c r="G100" s="69">
        <v>5.8</v>
      </c>
      <c r="H100" s="70"/>
      <c r="I100" s="69">
        <f t="shared" ref="I100" si="19">G100*H100</f>
        <v>0</v>
      </c>
    </row>
    <row r="101" spans="1:9" s="1" customFormat="1" ht="15" customHeight="1">
      <c r="A101" s="39" t="s">
        <v>105</v>
      </c>
      <c r="B101" s="39"/>
      <c r="C101" s="39"/>
      <c r="D101" s="39"/>
      <c r="E101" s="39"/>
      <c r="F101" s="39">
        <v>5415500</v>
      </c>
      <c r="G101" s="69">
        <v>5.8</v>
      </c>
      <c r="H101" s="70"/>
      <c r="I101" s="69">
        <f t="shared" ref="I101" si="20">G101*H101</f>
        <v>0</v>
      </c>
    </row>
    <row r="102" spans="1:9" s="1" customFormat="1" ht="15" customHeight="1">
      <c r="A102" s="39" t="s">
        <v>106</v>
      </c>
      <c r="B102" s="39"/>
      <c r="C102" s="39"/>
      <c r="D102" s="39"/>
      <c r="E102" s="39"/>
      <c r="F102" s="39"/>
      <c r="G102" s="69"/>
      <c r="H102" s="69"/>
      <c r="I102" s="69"/>
    </row>
    <row r="103" spans="1:9" customFormat="1">
      <c r="A103" s="26" t="s">
        <v>107</v>
      </c>
      <c r="B103" s="26"/>
      <c r="C103" s="26"/>
      <c r="D103" s="27"/>
      <c r="E103" s="27"/>
      <c r="F103" s="27"/>
      <c r="G103" s="27"/>
      <c r="H103" s="27"/>
      <c r="I103" s="28"/>
    </row>
    <row r="104" spans="1:9" customFormat="1">
      <c r="A104" s="57" t="s">
        <v>108</v>
      </c>
      <c r="B104" s="13"/>
      <c r="C104" s="57"/>
      <c r="D104" s="57"/>
      <c r="E104" s="57"/>
      <c r="F104" s="57">
        <v>5416000</v>
      </c>
      <c r="G104" s="76">
        <v>9.56</v>
      </c>
      <c r="H104" s="70"/>
      <c r="I104" s="69">
        <f t="shared" ref="I104:I109" si="21">G104*H104</f>
        <v>0</v>
      </c>
    </row>
    <row r="105" spans="1:9" customFormat="1">
      <c r="A105" s="57" t="s">
        <v>109</v>
      </c>
      <c r="B105" s="13"/>
      <c r="C105" s="57"/>
      <c r="D105" s="57"/>
      <c r="E105" s="57"/>
      <c r="F105" s="57">
        <v>5416100</v>
      </c>
      <c r="G105" s="76">
        <v>9.56</v>
      </c>
      <c r="H105" s="70"/>
      <c r="I105" s="69">
        <f t="shared" ref="I105" si="22">G105*H105</f>
        <v>0</v>
      </c>
    </row>
    <row r="106" spans="1:9" customFormat="1">
      <c r="A106" s="57"/>
      <c r="B106" s="13"/>
      <c r="C106" s="57"/>
      <c r="D106" s="57"/>
      <c r="E106" s="57"/>
      <c r="F106" s="57"/>
      <c r="G106" s="69"/>
      <c r="H106" s="69"/>
      <c r="I106" s="69"/>
    </row>
    <row r="107" spans="1:9" customFormat="1">
      <c r="A107" s="26" t="s">
        <v>110</v>
      </c>
      <c r="B107" s="26"/>
      <c r="C107" s="26"/>
      <c r="D107" s="27"/>
      <c r="E107" s="27"/>
      <c r="F107" s="27"/>
      <c r="G107" s="27"/>
      <c r="H107" s="27"/>
      <c r="I107" s="28"/>
    </row>
    <row r="108" spans="1:9" customFormat="1">
      <c r="A108" s="57" t="s">
        <v>111</v>
      </c>
      <c r="B108" s="13"/>
      <c r="C108" s="57"/>
      <c r="D108" s="57"/>
      <c r="E108" s="57"/>
      <c r="F108" s="57">
        <v>5415600</v>
      </c>
      <c r="G108" s="77">
        <v>1.1599999999999999</v>
      </c>
      <c r="H108" s="70"/>
      <c r="I108" s="69">
        <f t="shared" si="21"/>
        <v>0</v>
      </c>
    </row>
    <row r="109" spans="1:9" customFormat="1">
      <c r="A109" s="39" t="s">
        <v>112</v>
      </c>
      <c r="B109" s="9"/>
      <c r="C109" s="9"/>
      <c r="D109" s="9"/>
      <c r="E109" s="9"/>
      <c r="F109" s="39">
        <v>5415700</v>
      </c>
      <c r="G109" s="78">
        <v>1.1599999999999999</v>
      </c>
      <c r="H109" s="70"/>
      <c r="I109" s="69">
        <f t="shared" si="21"/>
        <v>0</v>
      </c>
    </row>
    <row r="110" spans="1:9" customFormat="1">
      <c r="A110" s="57"/>
      <c r="B110" s="13"/>
      <c r="C110" s="57"/>
      <c r="D110" s="57"/>
      <c r="E110" s="57"/>
      <c r="F110" s="57"/>
      <c r="G110" s="69"/>
      <c r="H110" s="69"/>
      <c r="I110" s="69"/>
    </row>
    <row r="111" spans="1:9" customFormat="1" ht="15" customHeight="1">
      <c r="A111" s="26" t="s">
        <v>113</v>
      </c>
      <c r="B111" s="26"/>
      <c r="C111" s="26"/>
      <c r="D111" s="27"/>
      <c r="E111" s="27"/>
      <c r="F111" s="27"/>
      <c r="G111" s="27"/>
      <c r="H111" s="27"/>
      <c r="I111" s="28"/>
    </row>
    <row r="112" spans="1:9" customFormat="1">
      <c r="A112" s="57" t="s">
        <v>114</v>
      </c>
      <c r="B112" s="13"/>
      <c r="C112" s="57"/>
      <c r="D112" s="57"/>
      <c r="E112" s="57"/>
      <c r="F112" s="57">
        <v>5416200</v>
      </c>
      <c r="G112" s="77">
        <v>5.8</v>
      </c>
      <c r="H112" s="70"/>
      <c r="I112" s="69">
        <f>G112*H112</f>
        <v>0</v>
      </c>
    </row>
    <row r="113" spans="1:9">
      <c r="A113" s="39" t="s">
        <v>115</v>
      </c>
      <c r="B113" s="9"/>
      <c r="C113" s="9"/>
      <c r="D113" s="9"/>
      <c r="E113" s="9"/>
      <c r="F113" s="39">
        <v>5416300</v>
      </c>
      <c r="G113" s="78">
        <v>5.8</v>
      </c>
      <c r="H113" s="70"/>
      <c r="I113" s="69">
        <f t="shared" ref="I113" si="23">G113*H113</f>
        <v>0</v>
      </c>
    </row>
    <row r="114" spans="1:9" s="1" customFormat="1" ht="15" customHeight="1">
      <c r="A114" s="39"/>
      <c r="B114" s="39"/>
      <c r="C114" s="39"/>
      <c r="D114" s="39"/>
      <c r="E114" s="39"/>
      <c r="F114" s="24"/>
      <c r="G114" s="24"/>
      <c r="H114" s="24"/>
      <c r="I114" s="25"/>
    </row>
    <row r="115" spans="1:9" s="1" customFormat="1" ht="15" customHeight="1">
      <c r="A115" s="26" t="s">
        <v>116</v>
      </c>
      <c r="B115" s="26"/>
      <c r="C115" s="26"/>
      <c r="D115" s="27"/>
      <c r="E115" s="27"/>
      <c r="F115" s="27"/>
      <c r="G115" s="27"/>
      <c r="H115" s="27"/>
      <c r="I115" s="28"/>
    </row>
    <row r="116" spans="1:9" ht="15" customHeight="1">
      <c r="A116" s="39" t="s">
        <v>117</v>
      </c>
      <c r="B116" s="39"/>
      <c r="C116" s="39"/>
      <c r="D116" s="39"/>
      <c r="E116" s="39"/>
      <c r="F116" s="53">
        <v>5416400</v>
      </c>
      <c r="G116" s="74">
        <v>63.05</v>
      </c>
      <c r="H116" s="70"/>
      <c r="I116" s="69">
        <f t="shared" ref="I116" si="24">G116*H116</f>
        <v>0</v>
      </c>
    </row>
    <row r="117" spans="1:9" s="1" customFormat="1" ht="15" customHeight="1">
      <c r="A117" s="39" t="s">
        <v>118</v>
      </c>
      <c r="B117" s="39"/>
      <c r="C117" s="39"/>
      <c r="D117" s="39"/>
      <c r="E117" s="39"/>
      <c r="F117" s="53" t="s">
        <v>119</v>
      </c>
      <c r="G117" s="74">
        <v>63.05</v>
      </c>
      <c r="H117" s="70"/>
      <c r="I117" s="69">
        <f t="shared" ref="I117:I120" si="25">G117*H117</f>
        <v>0</v>
      </c>
    </row>
    <row r="118" spans="1:9" s="1" customFormat="1" ht="15" customHeight="1">
      <c r="A118" s="39" t="s">
        <v>120</v>
      </c>
      <c r="B118" s="39"/>
      <c r="C118" s="39"/>
      <c r="D118" s="39"/>
      <c r="E118" s="39"/>
      <c r="F118" s="53">
        <v>5416700</v>
      </c>
      <c r="G118" s="74">
        <v>63.05</v>
      </c>
      <c r="H118" s="70"/>
      <c r="I118" s="69">
        <f t="shared" si="25"/>
        <v>0</v>
      </c>
    </row>
    <row r="119" spans="1:9" s="1" customFormat="1" ht="15" customHeight="1">
      <c r="A119" s="39" t="s">
        <v>121</v>
      </c>
      <c r="B119" s="39"/>
      <c r="C119" s="39"/>
      <c r="D119" s="39"/>
      <c r="E119" s="39"/>
      <c r="F119" s="53">
        <v>5417900</v>
      </c>
      <c r="G119" s="74">
        <v>4.9000000000000004</v>
      </c>
      <c r="H119" s="70"/>
      <c r="I119" s="69">
        <f t="shared" si="25"/>
        <v>0</v>
      </c>
    </row>
    <row r="120" spans="1:9" s="1" customFormat="1" ht="15" customHeight="1">
      <c r="A120" s="39" t="s">
        <v>122</v>
      </c>
      <c r="B120" s="39"/>
      <c r="C120" s="39"/>
      <c r="D120" s="39"/>
      <c r="E120" s="39"/>
      <c r="F120" s="53">
        <v>77795</v>
      </c>
      <c r="G120" s="74">
        <v>120</v>
      </c>
      <c r="H120" s="70"/>
      <c r="I120" s="69">
        <f t="shared" si="25"/>
        <v>0</v>
      </c>
    </row>
    <row r="121" spans="1:9" s="1" customFormat="1" ht="15" customHeight="1">
      <c r="A121" s="39" t="s">
        <v>123</v>
      </c>
      <c r="B121" s="39"/>
      <c r="C121" s="39"/>
      <c r="D121" s="39"/>
      <c r="E121" s="39"/>
      <c r="F121" s="53">
        <v>9159100</v>
      </c>
      <c r="G121" s="74">
        <v>63.05</v>
      </c>
      <c r="H121" s="70"/>
      <c r="I121" s="69">
        <f t="shared" ref="I121" si="26">G121*H121</f>
        <v>0</v>
      </c>
    </row>
    <row r="122" spans="1:9" s="1" customFormat="1" ht="15" customHeight="1">
      <c r="A122" s="39"/>
      <c r="B122" s="39"/>
      <c r="C122" s="39"/>
      <c r="D122" s="39"/>
      <c r="E122" s="39"/>
      <c r="F122" s="24" t="s">
        <v>43</v>
      </c>
      <c r="G122" s="24" t="s">
        <v>44</v>
      </c>
      <c r="H122" s="24" t="s">
        <v>45</v>
      </c>
      <c r="I122" s="25" t="s">
        <v>46</v>
      </c>
    </row>
    <row r="123" spans="1:9" s="1" customFormat="1" ht="15" customHeight="1">
      <c r="A123" s="26" t="s">
        <v>124</v>
      </c>
      <c r="B123" s="26"/>
      <c r="C123" s="26"/>
      <c r="D123" s="27"/>
      <c r="E123" s="27"/>
      <c r="F123" s="27"/>
      <c r="G123" s="27"/>
      <c r="H123" s="27"/>
      <c r="I123" s="28"/>
    </row>
    <row r="124" spans="1:9" ht="15" customHeight="1">
      <c r="A124" s="39" t="s">
        <v>125</v>
      </c>
      <c r="B124" s="39"/>
      <c r="C124" s="39"/>
      <c r="D124" s="39"/>
      <c r="E124" s="39"/>
      <c r="F124" s="39">
        <v>1032000</v>
      </c>
      <c r="G124" s="72">
        <v>292.25</v>
      </c>
      <c r="H124" s="70"/>
      <c r="I124" s="69">
        <f t="shared" ref="I124" si="27">G124*H124</f>
        <v>0</v>
      </c>
    </row>
    <row r="125" spans="1:9" s="1" customFormat="1" ht="15" customHeight="1">
      <c r="A125" s="39" t="s">
        <v>126</v>
      </c>
      <c r="B125" s="39"/>
      <c r="C125" s="39"/>
      <c r="D125" s="39"/>
      <c r="E125" s="39"/>
      <c r="F125" s="39">
        <v>1032400</v>
      </c>
      <c r="G125" s="72">
        <v>2.63</v>
      </c>
      <c r="H125" s="70"/>
      <c r="I125" s="69">
        <f t="shared" ref="I125:I128" si="28">G125*H125</f>
        <v>0</v>
      </c>
    </row>
    <row r="126" spans="1:9" s="1" customFormat="1" ht="15" customHeight="1">
      <c r="A126" s="39" t="s">
        <v>127</v>
      </c>
      <c r="B126" s="39"/>
      <c r="C126" s="39"/>
      <c r="D126" s="39"/>
      <c r="E126" s="39"/>
      <c r="F126" s="39">
        <v>1030000</v>
      </c>
      <c r="G126" s="72">
        <v>292.25</v>
      </c>
      <c r="H126" s="70"/>
      <c r="I126" s="69">
        <f t="shared" si="28"/>
        <v>0</v>
      </c>
    </row>
    <row r="127" spans="1:9" s="1" customFormat="1" ht="15" customHeight="1">
      <c r="A127" s="39" t="s">
        <v>128</v>
      </c>
      <c r="B127" s="39"/>
      <c r="C127" s="39"/>
      <c r="D127" s="39"/>
      <c r="E127" s="39"/>
      <c r="F127" s="39">
        <v>1030400</v>
      </c>
      <c r="G127" s="72">
        <v>2.63</v>
      </c>
      <c r="H127" s="70"/>
      <c r="I127" s="69">
        <f t="shared" si="28"/>
        <v>0</v>
      </c>
    </row>
    <row r="128" spans="1:9" s="1" customFormat="1" ht="15" customHeight="1">
      <c r="A128" s="39" t="s">
        <v>129</v>
      </c>
      <c r="B128" s="39"/>
      <c r="C128" s="39"/>
      <c r="D128" s="39"/>
      <c r="E128" s="39"/>
      <c r="F128" s="39">
        <v>1031000</v>
      </c>
      <c r="G128" s="72">
        <v>292.25</v>
      </c>
      <c r="H128" s="70"/>
      <c r="I128" s="69">
        <f t="shared" si="28"/>
        <v>0</v>
      </c>
    </row>
    <row r="129" spans="1:9" s="1" customFormat="1" ht="15" customHeight="1">
      <c r="A129" s="39" t="s">
        <v>130</v>
      </c>
      <c r="B129" s="39"/>
      <c r="C129" s="39"/>
      <c r="D129" s="39"/>
      <c r="E129" s="39"/>
      <c r="F129" s="39">
        <v>1031302</v>
      </c>
      <c r="G129" s="72">
        <v>2.63</v>
      </c>
      <c r="H129" s="70"/>
      <c r="I129" s="69">
        <f>G129*H129</f>
        <v>0</v>
      </c>
    </row>
    <row r="130" spans="1:9" s="1" customFormat="1" ht="15" customHeight="1">
      <c r="A130" s="29" t="s">
        <v>131</v>
      </c>
      <c r="B130" s="79"/>
      <c r="C130" s="79"/>
      <c r="D130" s="79"/>
      <c r="E130" s="79"/>
      <c r="F130" s="30"/>
      <c r="G130" s="80">
        <v>0</v>
      </c>
      <c r="H130" s="81"/>
      <c r="I130" s="82">
        <v>0</v>
      </c>
    </row>
    <row r="131" spans="1:9" s="1" customFormat="1" ht="30" customHeight="1">
      <c r="A131" s="83" t="s">
        <v>132</v>
      </c>
      <c r="B131" s="83"/>
      <c r="C131" s="83"/>
      <c r="D131" s="83"/>
      <c r="E131" s="83"/>
      <c r="F131" s="83"/>
      <c r="G131" s="83"/>
      <c r="H131" s="83"/>
      <c r="I131" s="83"/>
    </row>
    <row r="132" spans="1:9" s="1" customFormat="1" ht="15" customHeight="1">
      <c r="A132" s="49" t="s">
        <v>133</v>
      </c>
      <c r="B132" s="49"/>
      <c r="C132" s="49"/>
      <c r="D132" s="49"/>
      <c r="E132" s="50"/>
      <c r="F132" s="49"/>
      <c r="G132" s="49"/>
      <c r="H132" s="49"/>
      <c r="I132" s="49"/>
    </row>
    <row r="133" spans="1:9" s="1" customFormat="1" ht="15" customHeight="1">
      <c r="A133" s="52" t="s">
        <v>134</v>
      </c>
      <c r="B133" s="52"/>
      <c r="C133" s="52"/>
      <c r="D133" s="37" t="s">
        <v>135</v>
      </c>
      <c r="E133" s="84"/>
      <c r="F133" s="31" t="s">
        <v>136</v>
      </c>
      <c r="G133" s="32"/>
      <c r="H133" s="32"/>
      <c r="I133" s="85">
        <f>SUM(I37:I129)</f>
        <v>0</v>
      </c>
    </row>
    <row r="134" spans="1:9" s="1" customFormat="1" ht="15" customHeight="1">
      <c r="A134" s="86" t="s">
        <v>137</v>
      </c>
      <c r="B134" s="86"/>
      <c r="C134" s="86"/>
      <c r="D134" s="87">
        <v>8</v>
      </c>
      <c r="E134" s="51"/>
      <c r="F134" s="49"/>
      <c r="G134" s="49"/>
      <c r="H134" s="49"/>
      <c r="I134" s="33"/>
    </row>
    <row r="135" spans="1:9" s="1" customFormat="1" ht="15" customHeight="1">
      <c r="A135" s="86" t="s">
        <v>138</v>
      </c>
      <c r="B135" s="86"/>
      <c r="C135" s="86"/>
      <c r="D135" s="87">
        <v>9</v>
      </c>
      <c r="E135" s="84"/>
      <c r="F135" s="31" t="s">
        <v>139</v>
      </c>
      <c r="G135" s="32"/>
      <c r="H135" s="32"/>
      <c r="I135" s="35"/>
    </row>
    <row r="136" spans="1:9" s="1" customFormat="1" ht="15" customHeight="1">
      <c r="A136" s="86" t="s">
        <v>140</v>
      </c>
      <c r="B136" s="86"/>
      <c r="C136" s="86"/>
      <c r="D136" s="87">
        <v>10</v>
      </c>
      <c r="E136" s="51"/>
      <c r="F136" s="49"/>
      <c r="G136" s="49"/>
      <c r="H136" s="49"/>
      <c r="I136" s="33"/>
    </row>
    <row r="137" spans="1:9" s="8" customFormat="1" ht="15" customHeight="1">
      <c r="A137" s="88" t="s">
        <v>141</v>
      </c>
      <c r="B137" s="88"/>
      <c r="C137" s="88"/>
      <c r="D137" s="89" t="s">
        <v>142</v>
      </c>
      <c r="E137" s="84"/>
      <c r="F137" s="29" t="s">
        <v>143</v>
      </c>
      <c r="G137" s="34"/>
      <c r="H137" s="34"/>
      <c r="I137" s="36">
        <f>I133+I135</f>
        <v>0</v>
      </c>
    </row>
    <row r="138" spans="1:9" s="8" customFormat="1" ht="15" customHeight="1">
      <c r="A138" s="90" t="s">
        <v>144</v>
      </c>
      <c r="B138" s="91"/>
      <c r="C138" s="91"/>
      <c r="D138" s="91"/>
      <c r="E138" s="92"/>
      <c r="F138" s="91"/>
      <c r="G138" s="91"/>
      <c r="H138" s="91"/>
      <c r="I138" s="93"/>
    </row>
    <row r="139" spans="1:9" s="8" customFormat="1" ht="15" customHeight="1">
      <c r="A139" s="47" t="s">
        <v>26</v>
      </c>
      <c r="B139" s="47"/>
      <c r="C139" s="47"/>
      <c r="D139" s="47"/>
      <c r="E139" s="47"/>
      <c r="F139" s="47"/>
      <c r="G139" s="47"/>
      <c r="H139" s="47"/>
      <c r="I139" s="47"/>
    </row>
    <row r="140" spans="1:9" customFormat="1" ht="105.75" customHeight="1">
      <c r="A140" s="48"/>
      <c r="B140" s="48"/>
      <c r="C140" s="48"/>
      <c r="D140" s="48"/>
      <c r="E140" s="48"/>
      <c r="F140" s="48"/>
      <c r="G140" s="48"/>
      <c r="H140" s="48"/>
      <c r="I140" s="48"/>
    </row>
    <row r="141" spans="1:9" s="8" customFormat="1" ht="15" customHeight="1">
      <c r="A141" s="54"/>
      <c r="B141" s="54"/>
      <c r="C141" s="54"/>
      <c r="D141" s="54"/>
      <c r="E141" s="54"/>
      <c r="F141" s="54"/>
      <c r="G141" s="54"/>
      <c r="H141" s="54"/>
      <c r="I141" s="54"/>
    </row>
    <row r="142" spans="1:9" s="1" customFormat="1" ht="15" customHeight="1">
      <c r="A142" s="54"/>
      <c r="B142" s="54"/>
      <c r="C142" s="54"/>
      <c r="D142" s="54"/>
      <c r="E142" s="54"/>
      <c r="F142" s="54"/>
      <c r="G142" s="54"/>
      <c r="H142" s="54"/>
      <c r="I142" s="54"/>
    </row>
  </sheetData>
  <sheetProtection algorithmName="SHA-512" hashValue="z6YKqYVZtg8k9Mndf/LYUIimB2XLZZULPyoiTUOqFtY1MUswU55fJV1ZYSCqQKC2J8z76PTMSibCawfNS4FYHw==" saltValue="lFlnTJD5we16y/x1S3yTJw==" spinCount="100000" sheet="1" selectLockedCells="1"/>
  <protectedRanges>
    <protectedRange algorithmName="SHA-512" hashValue="l1eG+gP+VKDXJG/AImELi4exLOgRNJ2DUGCZQoXYbEz5ADJajCdxTB2o8njav1NlDh2FjAylRjTFY1RvVAgBcA==" saltValue="SQk8Bh+ODkBqi/qfVgPapg==" spinCount="100000" sqref="B11:B14" name="Range1"/>
    <protectedRange algorithmName="SHA-512" hashValue="l1eG+gP+VKDXJG/AImELi4exLOgRNJ2DUGCZQoXYbEz5ADJajCdxTB2o8njav1NlDh2FjAylRjTFY1RvVAgBcA==" saltValue="SQk8Bh+ODkBqi/qfVgPapg==" spinCount="100000" sqref="B15:B18" name="Range1_1"/>
  </protectedRanges>
  <mergeCells count="38">
    <mergeCell ref="A139:I139"/>
    <mergeCell ref="A140:I140"/>
    <mergeCell ref="A132:I132"/>
    <mergeCell ref="E134:H134"/>
    <mergeCell ref="E136:H136"/>
    <mergeCell ref="A138:I138"/>
    <mergeCell ref="A133:C133"/>
    <mergeCell ref="A134:C134"/>
    <mergeCell ref="A135:C135"/>
    <mergeCell ref="A136:C136"/>
    <mergeCell ref="A137:C137"/>
    <mergeCell ref="B6:C6"/>
    <mergeCell ref="B7:C7"/>
    <mergeCell ref="B30:D30"/>
    <mergeCell ref="G6:I6"/>
    <mergeCell ref="G7:I7"/>
    <mergeCell ref="G8:I8"/>
    <mergeCell ref="G16:I16"/>
    <mergeCell ref="G17:I17"/>
    <mergeCell ref="G18:I18"/>
    <mergeCell ref="G19:I19"/>
    <mergeCell ref="B26:D28"/>
    <mergeCell ref="G20:I20"/>
    <mergeCell ref="F24:I28"/>
    <mergeCell ref="G9:I9"/>
    <mergeCell ref="G10:I10"/>
    <mergeCell ref="G11:I11"/>
    <mergeCell ref="G12:I12"/>
    <mergeCell ref="G15:I15"/>
    <mergeCell ref="B32:D33"/>
    <mergeCell ref="B34:D34"/>
    <mergeCell ref="F30:I30"/>
    <mergeCell ref="G14:I14"/>
    <mergeCell ref="A131:I131"/>
    <mergeCell ref="F31:I31"/>
    <mergeCell ref="F32:I33"/>
    <mergeCell ref="A83:E83"/>
    <mergeCell ref="B31:D31"/>
  </mergeCells>
  <phoneticPr fontId="3" type="noConversion"/>
  <pageMargins left="0.25" right="0.25" top="0.35833333333333334" bottom="0.75" header="0.3" footer="0.3"/>
  <pageSetup scale="94" orientation="portrait" horizontalDpi="1200" verticalDpi="1200" r:id="rId1"/>
  <headerFooter>
    <oddFooter>&amp;C&amp;9Phone 800-367-0798 | Fax 719-531-0716 | Web www.purposefuldesign.com&amp;R&amp;8&amp;D            &amp;P</oddFooter>
  </headerFooter>
  <rowBreaks count="3" manualBreakCount="3">
    <brk id="34" max="8" man="1"/>
    <brk id="81" max="8" man="1"/>
    <brk id="121" max="8" man="1"/>
  </rowBreaks>
  <drawing r:id="rId2"/>
  <extLst>
    <ext xmlns:mx="http://schemas.microsoft.com/office/mac/excel/2008/main" uri="{64002731-A6B0-56B0-2670-7721B7C09600}">
      <mx:PLV Mode="1"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3F1DB609FCAA4D9DEC7226CD0A5AEE" ma:contentTypeVersion="10" ma:contentTypeDescription="Create a new document." ma:contentTypeScope="" ma:versionID="13ae6d9eb0ffc9b2e59bc253cbaedd0e">
  <xsd:schema xmlns:xsd="http://www.w3.org/2001/XMLSchema" xmlns:xs="http://www.w3.org/2001/XMLSchema" xmlns:p="http://schemas.microsoft.com/office/2006/metadata/properties" xmlns:ns2="49e2b29d-2c09-4092-bdce-8248041973c3" xmlns:ns3="a8f57908-2043-411f-b03d-6c34184d66af" targetNamespace="http://schemas.microsoft.com/office/2006/metadata/properties" ma:root="true" ma:fieldsID="13a40b448ac112131355da7df3d9e2ae" ns2:_="" ns3:_="">
    <xsd:import namespace="49e2b29d-2c09-4092-bdce-8248041973c3"/>
    <xsd:import namespace="a8f57908-2043-411f-b03d-6c34184d66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e2b29d-2c09-4092-bdce-824804197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57908-2043-411f-b03d-6c34184d66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1CACD6-FADD-467D-A06E-3D6660E11494}"/>
</file>

<file path=customXml/itemProps2.xml><?xml version="1.0" encoding="utf-8"?>
<ds:datastoreItem xmlns:ds="http://schemas.openxmlformats.org/officeDocument/2006/customXml" ds:itemID="{FDD8DE2E-E2F9-41D3-A9C5-2806559B6263}"/>
</file>

<file path=customXml/itemProps3.xml><?xml version="1.0" encoding="utf-8"?>
<ds:datastoreItem xmlns:ds="http://schemas.openxmlformats.org/officeDocument/2006/customXml" ds:itemID="{636BEDBC-A1AC-4991-B80F-33B53FC63442}"/>
</file>

<file path=docProps/app.xml><?xml version="1.0" encoding="utf-8"?>
<Properties xmlns="http://schemas.openxmlformats.org/officeDocument/2006/extended-properties" xmlns:vt="http://schemas.openxmlformats.org/officeDocument/2006/docPropsVTypes">
  <Application>Microsoft Excel Online</Application>
  <Manager/>
  <Company>ACSI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Bethany Kerstetter</dc:creator>
  <cp:keywords>12/11/2015</cp:keywords>
  <dc:description/>
  <cp:lastModifiedBy/>
  <cp:revision/>
  <dcterms:created xsi:type="dcterms:W3CDTF">2018-02-07T19:52:19Z</dcterms:created>
  <dcterms:modified xsi:type="dcterms:W3CDTF">2019-12-11T20:16:37Z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0x010100653F1DB609FCAA4D9DEC7226CD0A5AEE</vt:lpwstr>
  </property>
</Properties>
</file>